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1075" windowHeight="8130" activeTab="3"/>
  </bookViews>
  <sheets>
    <sheet name="Доходы" sheetId="1" r:id="rId1"/>
    <sheet name="Ведомст структура" sheetId="2" r:id="rId2"/>
    <sheet name="Распределение БА" sheetId="3" r:id="rId3"/>
    <sheet name="Источники" sheetId="4" r:id="rId4"/>
  </sheets>
  <definedNames>
    <definedName name="_xlnm._FilterDatabase" localSheetId="1" hidden="1">'Ведомст структура'!$A$12:$R$67</definedName>
    <definedName name="_xlnm._FilterDatabase" localSheetId="2" hidden="1">'Распределение БА'!$A$12:$Q$67</definedName>
  </definedNames>
  <calcPr fullCalcOnLoad="1"/>
</workbook>
</file>

<file path=xl/sharedStrings.xml><?xml version="1.0" encoding="utf-8"?>
<sst xmlns="http://schemas.openxmlformats.org/spreadsheetml/2006/main" count="463" uniqueCount="155">
  <si>
    <t>(тыс.руб.)</t>
  </si>
  <si>
    <t>№</t>
  </si>
  <si>
    <t>НАИМЕНОВАНИЕ СТАТЕЙ</t>
  </si>
  <si>
    <t>Код ГРБС</t>
  </si>
  <si>
    <t>Код раздела, подраздела</t>
  </si>
  <si>
    <t>Код цел</t>
  </si>
  <si>
    <t>Код</t>
  </si>
  <si>
    <t xml:space="preserve">Итог корректировки </t>
  </si>
  <si>
    <t>Размер корректировки</t>
  </si>
  <si>
    <t>Общегосударственные вопросы</t>
  </si>
  <si>
    <t>000</t>
  </si>
  <si>
    <t>0100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</si>
  <si>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</si>
  <si>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</si>
  <si>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</si>
  <si>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887</t>
  </si>
  <si>
    <t>1.</t>
  </si>
  <si>
    <t>Функционирование высшего должностного лица 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</si>
  <si>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</si>
  <si>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</si>
  <si>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</si>
  <si>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0020000011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</si>
  <si>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</si>
  <si>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</si>
  <si>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</si>
  <si>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</si>
  <si>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</si>
  <si>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</si>
  <si>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</si>
  <si>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Депутаты представительного органа муниципального  образования</t>
  </si>
  <si>
    <t>0020000020</t>
  </si>
  <si>
    <t>2.1.1.</t>
  </si>
  <si>
    <t>Депутаты, осуществляющие свою деятельность на постоянной основе</t>
  </si>
  <si>
    <t>0020000021</t>
  </si>
  <si>
    <t>2.1.1.1.</t>
  </si>
  <si>
    <t>2.1.2.</t>
  </si>
  <si>
    <t>Компенсация депутатам, осуществляющим свои полномочия на непостоянной основе</t>
  </si>
  <si>
    <t>0020000023</t>
  </si>
  <si>
    <t>2.1.2.1.</t>
  </si>
  <si>
    <t>2.2.</t>
  </si>
  <si>
    <t>Аппарат представительного органа муниципального образования</t>
  </si>
  <si>
    <t>0020000022</t>
  </si>
  <si>
    <t>2.2.1.</t>
  </si>
  <si>
    <t>2.2.2.</t>
  </si>
  <si>
    <t>Закупка товаров, работ и услуг для государственных (муниципальных) нужд</t>
  </si>
  <si>
    <t>Иные бюджетные ассигнования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</si>
  <si>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</si>
  <si>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</si>
  <si>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>973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</si>
  <si>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</si>
  <si>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0104</t>
  </si>
  <si>
    <t>Содержание главы местной администрации</t>
  </si>
  <si>
    <t>0020000031</t>
  </si>
  <si>
    <t>1.2.</t>
  </si>
  <si>
    <t>Аппарат исполнительного органа муниципального образования</t>
  </si>
  <si>
    <t>0020000032</t>
  </si>
  <si>
    <t>1.2.1.</t>
  </si>
  <si>
    <t>1.2.2.</t>
  </si>
  <si>
    <t>1.2.3.</t>
  </si>
  <si>
    <t>800</t>
  </si>
  <si>
    <t>3.</t>
  </si>
  <si>
    <t>Другие общегосударственные вопросы</t>
  </si>
  <si>
    <t>0113</t>
  </si>
  <si>
    <t>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</si>
  <si>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</si>
  <si>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0920400441</t>
  </si>
  <si>
    <t>3.1.1.</t>
  </si>
  <si>
    <t>ЖИЛИЩНО-КОММУНАЛЬНОЕ ХОЗЯЙСТВО</t>
  </si>
  <si>
    <t>0500</t>
  </si>
  <si>
    <t>БЛАГОУСТРОЙСТВО</t>
  </si>
  <si>
    <t>0503</t>
  </si>
  <si>
    <t>Уборка территорий внутриквартального озеленения</t>
  </si>
  <si>
    <t>Социальная политика</t>
  </si>
  <si>
    <t>1000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</si>
  <si>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</si>
  <si>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</si>
  <si>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</si>
  <si>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</si>
  <si>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300</t>
  </si>
  <si>
    <t>ИТОГО</t>
  </si>
  <si>
    <t>4.</t>
  </si>
  <si>
    <t>4.1.</t>
  </si>
  <si>
    <t>Утверждено на 2017 год</t>
  </si>
  <si>
    <t>И.о. Главы МА ВМО "Купчино"                                                                                                              С.В.Батанов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</si>
  <si>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</si>
  <si>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</si>
  <si>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</si>
  <si>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</si>
  <si>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Резервные фонды</t>
  </si>
  <si>
    <t>0111</t>
  </si>
  <si>
    <t xml:space="preserve">Резервный фонд местной администрации  </t>
  </si>
  <si>
    <t>0700000061</t>
  </si>
  <si>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</si>
  <si>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</si>
  <si>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</si>
  <si>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</si>
  <si>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</si>
  <si>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</si>
  <si>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</si>
  <si>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</si>
  <si>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</si>
  <si>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</si>
  <si>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бюджетной системы Российской Федерации</t>
  </si>
  <si>
    <t>000 2 02 03000 00 0000 151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</si>
  <si>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</si>
  <si>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000 2 02 03024 03 0000 151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</si>
  <si>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</si>
  <si>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973 2 02 03024 03 0100 151</t>
  </si>
  <si>
    <t>Итого:</t>
  </si>
  <si>
    <t>1.3.</t>
  </si>
  <si>
    <t>1.3.1.</t>
  </si>
  <si>
    <t>1.4.</t>
  </si>
  <si>
    <t>1.4.1.</t>
  </si>
  <si>
    <t>1.4.2.</t>
  </si>
  <si>
    <t>5.</t>
  </si>
  <si>
    <t>5.1.</t>
  </si>
  <si>
    <t>5.1.1.</t>
  </si>
  <si>
    <t>5.1.1.1.</t>
  </si>
  <si>
    <t>Наименование</t>
  </si>
  <si>
    <t>план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</si>
  <si>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</si>
  <si>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</si>
  <si>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</si>
  <si>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</si>
  <si>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  прочих остатков денежных средств
бюджетов внутригородских муниципальных
образований городов федерального значения</t>
  </si>
  <si>
    <t>973 01 05 02 01 03 0000 510</t>
  </si>
  <si>
    <t>Уменьшение прочих остатков денежных
средств бюджетов внутригородских
муниципальных образований городов
федерального значения</t>
  </si>
  <si>
    <t>973 01 05 02 01 03 0000 610</t>
  </si>
  <si>
    <t>Итого источников финансирования дефицита бюджета</t>
  </si>
  <si>
    <t>0,0</t>
  </si>
  <si>
    <t>Доходы бюджета внутригородского муниципального образования Санкт-Петербурга муниципальный округ Купчино на 2017 год</t>
  </si>
  <si>
    <t>И.о. Главы МА ВМО "Купчино</t>
  </si>
  <si>
    <t>С.В. Батанов</t>
  </si>
  <si>
    <t>Ведомственная структура расходов бюджета  внутригородского муниципального образования Санкт-Петербурга муниципальный округ Купчино на 2017 год</t>
  </si>
  <si>
    <t>Распределение бюджетных ассигнований бюджета внутригородского муниципального образования Санкт-Петербурга муниципальный округ Купчино на 2017 год по разделам, подразделам, целевым статьям и группам видов расходов классификации расходов</t>
  </si>
  <si>
    <t>И.о. Главы МА ВМО "Купчино"</t>
  </si>
  <si>
    <t>Источники финансирования дефицита бюджета внутригородского муниципального образования Санкт-Петербурга муниципальный округ Купчино на 2017 год</t>
  </si>
  <si>
    <t>Благоустройство территории</t>
  </si>
  <si>
    <t>6000000000</t>
  </si>
  <si>
    <t xml:space="preserve">Озеленение  территорий зеленых насаждений внутриквартального озеленения </t>
  </si>
  <si>
    <t>6000300001</t>
  </si>
  <si>
    <t>Создание зон отдыха, в том числе обустройство, содержание и уборка территорий детских площадок</t>
  </si>
  <si>
    <t>6000400001</t>
  </si>
  <si>
    <t>4.1.1</t>
  </si>
  <si>
    <t>4.1.1.1</t>
  </si>
  <si>
    <t>4.1.2.</t>
  </si>
  <si>
    <t>4.1.2.1</t>
  </si>
  <si>
    <t>4.1.3</t>
  </si>
  <si>
    <t>4.1.3.1</t>
  </si>
  <si>
    <t>4.1.4.</t>
  </si>
  <si>
    <t>4.1.4.1.</t>
  </si>
  <si>
    <t>приложение №1 к  Решению МС МО "Купчино" №25 от 26.05.2017</t>
  </si>
  <si>
    <t>приложение №2 к  Решению МС МО "Купчино" №25 от 26.05.2017</t>
  </si>
  <si>
    <t>приложение №3 к  Решению МС МО "Купчино" №25 от 26.05.2017</t>
  </si>
  <si>
    <t>приложение №4 к  Решению МС МО "Купчино" №25 от 26.05.2017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</si>
</sst>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\ _₽_-;\-* #,##0.0\ _₽_-;_-* &quot;-&quot;?\ _₽_-;_-@_-"/>
    <numFmt numFmtId="166" formatCode="#,##0.0"/>
    <numFmt numFmtId="167" formatCode="#,##0.0\ _₽;[Red]\-#,##0.0\ _₽"/>
    <numFmt numFmtId="168" formatCode="#,##0.0\ _₽"/>
    <numFmt numFmtId="169" formatCode="#,##0.0_ ;[Red]\-#,##0.0\ "/>
    <numFmt numFmtId="170" formatCode="#,##0.0\ _р_.;\-#,##0.0\ _р_."/>
    <numFmt numFmtId="171" formatCode="#,##0.00_р_."/>
    <numFmt numFmtId="172" formatCode="_-* #,##0.0\ _р_._-;\-* #,##0.0\ _р_._-;_-* &quot;-&quot;?\ _р_._-;_-@_-"/>
    <numFmt numFmtId="173" formatCode="[$-FC19]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Tahoma"/>
      <family val="2"/>
    </font>
    <font>
      <i/>
      <sz val="10"/>
      <color indexed="8"/>
      <name val="Arial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" fillId="0" borderId="0" xfId="53" applyFont="1">
      <alignment/>
      <protection/>
    </xf>
    <xf numFmtId="0" fontId="4" fillId="0" borderId="0" xfId="53" applyFont="1" applyAlignment="1">
      <alignment/>
      <protection/>
    </xf>
    <xf numFmtId="0" fontId="4" fillId="33" borderId="0" xfId="53" applyFont="1" applyFill="1" applyAlignment="1">
      <alignment horizontal="center"/>
      <protection/>
    </xf>
    <xf numFmtId="0" fontId="7" fillId="0" borderId="0" xfId="53" applyFont="1" applyAlignment="1">
      <alignment horizontal="right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/>
      <protection/>
    </xf>
    <xf numFmtId="0" fontId="6" fillId="33" borderId="11" xfId="53" applyFont="1" applyFill="1" applyBorder="1" applyAlignment="1">
      <alignment wrapText="1"/>
      <protection/>
    </xf>
    <xf numFmtId="49" fontId="6" fillId="33" borderId="11" xfId="53" applyNumberFormat="1" applyFont="1" applyFill="1" applyBorder="1" applyAlignment="1">
      <alignment horizontal="right"/>
      <protection/>
    </xf>
    <xf numFmtId="49" fontId="6" fillId="33" borderId="11" xfId="53" applyNumberFormat="1" applyFont="1" applyFill="1" applyBorder="1" applyAlignment="1">
      <alignment horizontal="center"/>
      <protection/>
    </xf>
    <xf numFmtId="0" fontId="6" fillId="33" borderId="11" xfId="53" applyFont="1" applyFill="1" applyBorder="1" applyAlignment="1">
      <alignment horizontal="center"/>
      <protection/>
    </xf>
    <xf numFmtId="49" fontId="6" fillId="33" borderId="11" xfId="53" applyNumberFormat="1" applyFont="1" applyFill="1" applyBorder="1">
      <alignment/>
      <protection/>
    </xf>
    <xf numFmtId="0" fontId="4" fillId="33" borderId="11" xfId="53" applyFont="1" applyFill="1" applyBorder="1" applyAlignment="1">
      <alignment horizontal="left" wrapText="1"/>
      <protection/>
    </xf>
    <xf numFmtId="0" fontId="4" fillId="33" borderId="11" xfId="53" applyFont="1" applyFill="1" applyBorder="1">
      <alignment/>
      <protection/>
    </xf>
    <xf numFmtId="0" fontId="4" fillId="33" borderId="11" xfId="53" applyFont="1" applyFill="1" applyBorder="1" applyAlignment="1">
      <alignment wrapText="1"/>
      <protection/>
    </xf>
    <xf numFmtId="49" fontId="4" fillId="33" borderId="11" xfId="53" applyNumberFormat="1" applyFont="1" applyFill="1" applyBorder="1" applyAlignment="1">
      <alignment horizontal="right"/>
      <protection/>
    </xf>
    <xf numFmtId="49" fontId="4" fillId="33" borderId="11" xfId="53" applyNumberFormat="1" applyFont="1" applyFill="1" applyBorder="1" applyAlignment="1">
      <alignment horizontal="center"/>
      <protection/>
    </xf>
    <xf numFmtId="16" fontId="6" fillId="33" borderId="11" xfId="53" applyNumberFormat="1" applyFont="1" applyFill="1" applyBorder="1" applyAlignment="1">
      <alignment horizontal="center"/>
      <protection/>
    </xf>
    <xf numFmtId="0" fontId="6" fillId="33" borderId="11" xfId="53" applyFont="1" applyFill="1" applyBorder="1">
      <alignment/>
      <protection/>
    </xf>
    <xf numFmtId="16" fontId="4" fillId="33" borderId="11" xfId="53" applyNumberFormat="1" applyFont="1" applyFill="1" applyBorder="1" applyAlignment="1">
      <alignment horizontal="center"/>
      <protection/>
    </xf>
    <xf numFmtId="3" fontId="4" fillId="33" borderId="11" xfId="53" applyNumberFormat="1" applyFont="1" applyFill="1" applyBorder="1" applyAlignment="1">
      <alignment horizontal="center"/>
      <protection/>
    </xf>
    <xf numFmtId="0" fontId="6" fillId="33" borderId="11" xfId="53" applyFont="1" applyFill="1" applyBorder="1" applyAlignment="1">
      <alignment horizontal="left" wrapText="1"/>
      <protection/>
    </xf>
    <xf numFmtId="3" fontId="6" fillId="33" borderId="11" xfId="53" applyNumberFormat="1" applyFont="1" applyFill="1" applyBorder="1" applyAlignment="1">
      <alignment horizontal="center"/>
      <protection/>
    </xf>
    <xf numFmtId="49" fontId="8" fillId="33" borderId="11" xfId="53" applyNumberFormat="1" applyFont="1" applyFill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0" fontId="4" fillId="33" borderId="11" xfId="53" applyFont="1" applyFill="1" applyBorder="1" applyAlignment="1">
      <alignment vertical="top" wrapText="1"/>
      <protection/>
    </xf>
    <xf numFmtId="0" fontId="4" fillId="0" borderId="11" xfId="53" applyFont="1" applyBorder="1" applyAlignment="1">
      <alignment horizontal="center"/>
      <protection/>
    </xf>
    <xf numFmtId="164" fontId="4" fillId="0" borderId="0" xfId="53" applyNumberFormat="1" applyFont="1">
      <alignment/>
      <protection/>
    </xf>
    <xf numFmtId="0" fontId="4" fillId="0" borderId="0" xfId="53" applyFont="1" applyAlignment="1">
      <alignment horizontal="right"/>
      <protection/>
    </xf>
    <xf numFmtId="165" fontId="4" fillId="0" borderId="0" xfId="53" applyNumberFormat="1" applyFont="1">
      <alignment/>
      <protection/>
    </xf>
    <xf numFmtId="0" fontId="6" fillId="0" borderId="11" xfId="53" applyFont="1" applyFill="1" applyBorder="1">
      <alignment/>
      <protection/>
    </xf>
    <xf numFmtId="0" fontId="6" fillId="0" borderId="11" xfId="53" applyFont="1" applyBorder="1" applyAlignment="1">
      <alignment horizontal="center"/>
      <protection/>
    </xf>
    <xf numFmtId="49" fontId="6" fillId="0" borderId="11" xfId="53" applyNumberFormat="1" applyFont="1" applyBorder="1" applyAlignment="1">
      <alignment horizontal="center"/>
      <protection/>
    </xf>
    <xf numFmtId="0" fontId="61" fillId="0" borderId="0" xfId="0" applyFont="1" applyAlignment="1">
      <alignment/>
    </xf>
    <xf numFmtId="166" fontId="61" fillId="0" borderId="0" xfId="0" applyNumberFormat="1" applyFont="1" applyAlignment="1">
      <alignment/>
    </xf>
    <xf numFmtId="0" fontId="9" fillId="0" borderId="0" xfId="53" applyFont="1">
      <alignment/>
      <protection/>
    </xf>
    <xf numFmtId="166" fontId="62" fillId="0" borderId="11" xfId="0" applyNumberFormat="1" applyFont="1" applyBorder="1" applyAlignment="1">
      <alignment/>
    </xf>
    <xf numFmtId="166" fontId="6" fillId="33" borderId="11" xfId="53" applyNumberFormat="1" applyFont="1" applyFill="1" applyBorder="1">
      <alignment/>
      <protection/>
    </xf>
    <xf numFmtId="166" fontId="6" fillId="33" borderId="11" xfId="53" applyNumberFormat="1" applyFont="1" applyFill="1" applyBorder="1" applyAlignment="1">
      <alignment horizontal="right"/>
      <protection/>
    </xf>
    <xf numFmtId="166" fontId="4" fillId="33" borderId="11" xfId="53" applyNumberFormat="1" applyFont="1" applyFill="1" applyBorder="1">
      <alignment/>
      <protection/>
    </xf>
    <xf numFmtId="166" fontId="4" fillId="33" borderId="11" xfId="53" applyNumberFormat="1" applyFont="1" applyFill="1" applyBorder="1" applyAlignment="1">
      <alignment horizontal="right"/>
      <protection/>
    </xf>
    <xf numFmtId="166" fontId="4" fillId="0" borderId="11" xfId="53" applyNumberFormat="1" applyFont="1" applyFill="1" applyBorder="1">
      <alignment/>
      <protection/>
    </xf>
    <xf numFmtId="166" fontId="6" fillId="0" borderId="11" xfId="53" applyNumberFormat="1" applyFont="1" applyBorder="1">
      <alignment/>
      <protection/>
    </xf>
    <xf numFmtId="0" fontId="6" fillId="0" borderId="0" xfId="53" applyFont="1">
      <alignment/>
      <protection/>
    </xf>
    <xf numFmtId="0" fontId="0" fillId="0" borderId="0" xfId="0" applyFill="1" applyAlignment="1">
      <alignment/>
    </xf>
    <xf numFmtId="0" fontId="10" fillId="0" borderId="11" xfId="0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168" fontId="0" fillId="0" borderId="0" xfId="0" applyNumberFormat="1" applyFill="1" applyBorder="1" applyAlignment="1">
      <alignment horizontal="center" vertical="center" wrapText="1"/>
    </xf>
    <xf numFmtId="168" fontId="10" fillId="0" borderId="0" xfId="0" applyNumberFormat="1" applyFont="1" applyFill="1" applyAlignment="1">
      <alignment/>
    </xf>
    <xf numFmtId="0" fontId="12" fillId="0" borderId="0" xfId="52" applyFont="1">
      <alignment/>
      <protection/>
    </xf>
    <xf numFmtId="0" fontId="12" fillId="0" borderId="0" xfId="52" applyFont="1" applyFill="1" applyAlignment="1">
      <alignment horizontal="center"/>
      <protection/>
    </xf>
    <xf numFmtId="167" fontId="0" fillId="0" borderId="0" xfId="0" applyNumberFormat="1" applyFill="1" applyAlignment="1">
      <alignment/>
    </xf>
    <xf numFmtId="0" fontId="4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5" fillId="33" borderId="10" xfId="53" applyFont="1" applyFill="1" applyBorder="1" applyAlignment="1">
      <alignment horizontal="center" vertical="center" wrapText="1"/>
      <protection/>
    </xf>
    <xf numFmtId="0" fontId="15" fillId="0" borderId="11" xfId="53" applyFont="1" applyBorder="1" applyAlignment="1">
      <alignment horizontal="center" vertical="center" wrapText="1"/>
      <protection/>
    </xf>
    <xf numFmtId="0" fontId="16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9" fillId="0" borderId="0" xfId="52" applyFont="1">
      <alignment/>
      <protection/>
    </xf>
    <xf numFmtId="0" fontId="20" fillId="33" borderId="0" xfId="53" applyFont="1" applyFill="1" applyAlignment="1">
      <alignment horizontal="centerContinuous"/>
      <protection/>
    </xf>
    <xf numFmtId="0" fontId="19" fillId="0" borderId="0" xfId="52" applyFont="1" applyAlignment="1">
      <alignment horizontal="centerContinuous"/>
      <protection/>
    </xf>
    <xf numFmtId="0" fontId="21" fillId="0" borderId="0" xfId="52" applyFont="1" applyAlignment="1">
      <alignment horizontal="right"/>
      <protection/>
    </xf>
    <xf numFmtId="0" fontId="1" fillId="0" borderId="11" xfId="52" applyFont="1" applyFill="1" applyBorder="1" applyAlignment="1">
      <alignment horizontal="center"/>
      <protection/>
    </xf>
    <xf numFmtId="0" fontId="19" fillId="0" borderId="11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wrapText="1"/>
      <protection/>
    </xf>
    <xf numFmtId="49" fontId="1" fillId="0" borderId="11" xfId="52" applyNumberFormat="1" applyFont="1" applyFill="1" applyBorder="1" applyAlignment="1">
      <alignment wrapText="1"/>
      <protection/>
    </xf>
    <xf numFmtId="170" fontId="19" fillId="0" borderId="11" xfId="52" applyNumberFormat="1" applyFont="1" applyFill="1" applyBorder="1" applyAlignment="1">
      <alignment wrapText="1"/>
      <protection/>
    </xf>
    <xf numFmtId="0" fontId="22" fillId="0" borderId="11" xfId="52" applyFont="1" applyBorder="1" applyAlignment="1">
      <alignment wrapText="1"/>
      <protection/>
    </xf>
    <xf numFmtId="0" fontId="19" fillId="0" borderId="11" xfId="52" applyFont="1" applyBorder="1">
      <alignment/>
      <protection/>
    </xf>
    <xf numFmtId="49" fontId="19" fillId="0" borderId="11" xfId="52" applyNumberFormat="1" applyFont="1" applyBorder="1" applyAlignment="1">
      <alignment horizontal="right"/>
      <protection/>
    </xf>
    <xf numFmtId="0" fontId="11" fillId="0" borderId="0" xfId="52" applyFont="1">
      <alignment/>
      <protection/>
    </xf>
    <xf numFmtId="0" fontId="17" fillId="0" borderId="11" xfId="0" applyFont="1" applyFill="1" applyBorder="1" applyAlignment="1">
      <alignment horizontal="center" vertical="center" wrapText="1"/>
    </xf>
    <xf numFmtId="167" fontId="16" fillId="0" borderId="11" xfId="0" applyNumberFormat="1" applyFont="1" applyFill="1" applyBorder="1" applyAlignment="1">
      <alignment horizontal="center" vertical="center" wrapText="1"/>
    </xf>
    <xf numFmtId="169" fontId="13" fillId="0" borderId="11" xfId="0" applyNumberFormat="1" applyFont="1" applyFill="1" applyBorder="1" applyAlignment="1">
      <alignment horizontal="center" vertical="center"/>
    </xf>
    <xf numFmtId="171" fontId="63" fillId="0" borderId="11" xfId="0" applyNumberFormat="1" applyFont="1" applyFill="1" applyBorder="1" applyAlignment="1">
      <alignment horizontal="center" vertical="center"/>
    </xf>
    <xf numFmtId="171" fontId="64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167" fontId="14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5" fillId="0" borderId="0" xfId="53" applyFont="1">
      <alignment/>
      <protection/>
    </xf>
    <xf numFmtId="49" fontId="4" fillId="33" borderId="11" xfId="53" applyNumberFormat="1" applyFont="1" applyFill="1" applyBorder="1" applyAlignment="1">
      <alignment wrapText="1"/>
      <protection/>
    </xf>
    <xf numFmtId="0" fontId="11" fillId="0" borderId="0" xfId="0" applyFont="1" applyFill="1" applyAlignment="1">
      <alignment horizontal="justify" vertical="top" wrapText="1"/>
    </xf>
    <xf numFmtId="0" fontId="63" fillId="0" borderId="0" xfId="0" applyFont="1" applyAlignment="1">
      <alignment horizontal="justify" vertical="top" wrapText="1"/>
    </xf>
    <xf numFmtId="0" fontId="10" fillId="0" borderId="0" xfId="0" applyFont="1" applyFill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Fill="1" applyAlignment="1">
      <alignment/>
    </xf>
    <xf numFmtId="0" fontId="4" fillId="0" borderId="0" xfId="53" applyFont="1" applyAlignment="1">
      <alignment horizontal="center"/>
      <protection/>
    </xf>
    <xf numFmtId="164" fontId="6" fillId="0" borderId="0" xfId="53" applyNumberFormat="1" applyFont="1" applyAlignment="1">
      <alignment horizontal="center"/>
      <protection/>
    </xf>
    <xf numFmtId="0" fontId="6" fillId="0" borderId="0" xfId="53" applyFont="1" applyAlignment="1">
      <alignment horizontal="center" wrapText="1"/>
      <protection/>
    </xf>
    <xf numFmtId="0" fontId="4" fillId="33" borderId="0" xfId="53" applyFont="1" applyFill="1" applyBorder="1" applyAlignment="1">
      <alignment horizontal="center"/>
      <protection/>
    </xf>
    <xf numFmtId="0" fontId="5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9" fillId="0" borderId="0" xfId="0" applyFont="1" applyFill="1" applyAlignment="1">
      <alignment horizontal="justify" vertical="top" wrapText="1"/>
    </xf>
    <xf numFmtId="0" fontId="13" fillId="33" borderId="0" xfId="53" applyFont="1" applyFill="1" applyAlignment="1">
      <alignment horizontal="center" vertical="top" wrapText="1" shrinkToFit="1"/>
      <protection/>
    </xf>
    <xf numFmtId="0" fontId="0" fillId="0" borderId="0" xfId="0" applyAlignment="1">
      <alignment horizontal="center" vertical="top" wrapText="1" shrinkToFit="1"/>
    </xf>
    <xf numFmtId="0" fontId="43" fillId="0" borderId="0" xfId="0" applyFont="1" applyFill="1" applyAlignment="1">
      <alignment horizontal="justify" vertical="top" wrapText="1"/>
    </xf>
    <xf numFmtId="0" fontId="44" fillId="0" borderId="0" xfId="0" applyFont="1" applyFill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B1" sqref="B1:E5"/>
    </sheetView>
  </sheetViews>
  <sheetFormatPr defaultColWidth="9.140625" defaultRowHeight="15"/>
  <cols>
    <col min="1" max="1" width="35.57421875" style="47" customWidth="1"/>
    <col min="2" max="2" width="21.00390625" style="47" customWidth="1"/>
    <col min="3" max="3" width="9.57421875" style="47" customWidth="1"/>
    <col min="4" max="4" width="10.28125" style="47" customWidth="1"/>
    <col min="5" max="5" width="9.57421875" style="57" customWidth="1"/>
    <col min="6" max="6" width="9.57421875" style="47" bestFit="1" customWidth="1"/>
    <col min="7" max="9" width="9.140625" style="47" customWidth="1"/>
    <col min="10" max="10" width="16.00390625" style="49" customWidth="1"/>
    <col min="11" max="11" width="11.140625" style="49" bestFit="1" customWidth="1"/>
    <col min="12" max="16384" width="9.140625" style="47" customWidth="1"/>
  </cols>
  <sheetData>
    <row r="1" spans="1:5" ht="15" customHeight="1">
      <c r="A1" s="59"/>
      <c r="B1" s="105" t="s">
        <v>151</v>
      </c>
      <c r="C1" s="91"/>
      <c r="D1" s="91"/>
      <c r="E1" s="91"/>
    </row>
    <row r="2" spans="1:5" ht="15">
      <c r="A2" s="59"/>
      <c r="B2" s="90"/>
      <c r="C2" s="91"/>
      <c r="D2" s="91"/>
      <c r="E2" s="91"/>
    </row>
    <row r="3" spans="1:5" ht="15">
      <c r="A3" s="59"/>
      <c r="B3" s="90"/>
      <c r="C3" s="91"/>
      <c r="D3" s="91"/>
      <c r="E3" s="91"/>
    </row>
    <row r="4" spans="1:5" ht="15">
      <c r="A4" s="59"/>
      <c r="B4" s="90"/>
      <c r="C4" s="91"/>
      <c r="D4" s="91"/>
      <c r="E4" s="91"/>
    </row>
    <row r="5" spans="1:5" ht="15.75" customHeight="1">
      <c r="A5" s="59"/>
      <c r="B5" s="90"/>
      <c r="C5" s="91"/>
      <c r="D5" s="91"/>
      <c r="E5" s="91"/>
    </row>
    <row r="6" spans="1:5" ht="15">
      <c r="A6" s="59"/>
      <c r="B6" s="59"/>
      <c r="C6" s="59"/>
      <c r="D6" s="59"/>
      <c r="E6" s="60"/>
    </row>
    <row r="7" spans="1:5" ht="15">
      <c r="A7" s="92" t="s">
        <v>130</v>
      </c>
      <c r="B7" s="93"/>
      <c r="C7" s="94"/>
      <c r="D7" s="94"/>
      <c r="E7" s="94"/>
    </row>
    <row r="8" spans="1:5" ht="15">
      <c r="A8" s="93"/>
      <c r="B8" s="93"/>
      <c r="C8" s="94"/>
      <c r="D8" s="94"/>
      <c r="E8" s="94"/>
    </row>
    <row r="9" spans="1:5" ht="15">
      <c r="A9" s="93"/>
      <c r="B9" s="93"/>
      <c r="C9" s="94"/>
      <c r="D9" s="94"/>
      <c r="E9" s="94"/>
    </row>
    <row r="10" spans="1:5" ht="15">
      <c r="A10" s="93"/>
      <c r="B10" s="93"/>
      <c r="C10" s="94"/>
      <c r="D10" s="94"/>
      <c r="E10" s="94"/>
    </row>
    <row r="11" spans="1:6" ht="15">
      <c r="A11" s="59"/>
      <c r="B11" s="59"/>
      <c r="C11" s="59"/>
      <c r="D11" s="59"/>
      <c r="E11" s="58"/>
      <c r="F11" s="50"/>
    </row>
    <row r="12" spans="1:6" ht="15">
      <c r="A12" s="59"/>
      <c r="B12" s="59"/>
      <c r="C12" s="59"/>
      <c r="D12" s="59"/>
      <c r="E12" s="58"/>
      <c r="F12" s="50"/>
    </row>
    <row r="13" spans="1:11" s="51" customFormat="1" ht="38.25">
      <c r="A13" s="61" t="s">
        <v>92</v>
      </c>
      <c r="B13" s="61" t="s">
        <v>93</v>
      </c>
      <c r="C13" s="62" t="s">
        <v>82</v>
      </c>
      <c r="D13" s="63" t="s">
        <v>7</v>
      </c>
      <c r="E13" s="63" t="s">
        <v>8</v>
      </c>
      <c r="J13" s="52"/>
      <c r="K13" s="52"/>
    </row>
    <row r="14" spans="1:11" s="50" customFormat="1" ht="12.75">
      <c r="A14" s="64" t="s">
        <v>94</v>
      </c>
      <c r="B14" s="80" t="s">
        <v>95</v>
      </c>
      <c r="C14" s="81">
        <v>82956.9</v>
      </c>
      <c r="D14" s="81">
        <v>82956.9</v>
      </c>
      <c r="E14" s="82">
        <v>0</v>
      </c>
      <c r="J14" s="53"/>
      <c r="K14" s="53"/>
    </row>
    <row r="15" spans="1:11" s="50" customFormat="1" ht="12.75">
      <c r="A15" s="64" t="s">
        <v>96</v>
      </c>
      <c r="B15" s="80" t="s">
        <v>97</v>
      </c>
      <c r="C15" s="81">
        <v>80827.7</v>
      </c>
      <c r="D15" s="81">
        <v>80827.7</v>
      </c>
      <c r="E15" s="83">
        <v>0</v>
      </c>
      <c r="J15" s="53"/>
      <c r="K15" s="53"/>
    </row>
    <row r="16" spans="1:11" s="50" customFormat="1" ht="12.75">
      <c r="A16" s="64" t="s">
        <v>98</v>
      </c>
      <c r="B16" s="80" t="s">
        <v>99</v>
      </c>
      <c r="C16" s="81">
        <v>12595.1</v>
      </c>
      <c r="D16" s="81">
        <v>12410.1</v>
      </c>
      <c r="E16" s="84">
        <f>D16-C16</f>
        <v>-185</v>
      </c>
      <c r="J16" s="53"/>
      <c r="K16" s="53"/>
    </row>
    <row r="17" spans="1:6" ht="39">
      <c r="A17" s="65" t="s">
        <v>100</v>
      </c>
      <c r="B17" s="85" t="s">
        <v>101</v>
      </c>
      <c r="C17" s="86">
        <v>12595.1</v>
      </c>
      <c r="D17" s="86">
        <v>12410.1</v>
      </c>
      <c r="E17" s="83">
        <f>D17-C17</f>
        <v>-185</v>
      </c>
      <c r="F17" s="56"/>
    </row>
    <row r="18" spans="1:6" ht="37.5" customHeight="1">
      <c r="A18" s="65" t="s">
        <v>102</v>
      </c>
      <c r="B18" s="85" t="s">
        <v>103</v>
      </c>
      <c r="C18" s="86">
        <v>12595.1</v>
      </c>
      <c r="D18" s="86">
        <v>12410.1</v>
      </c>
      <c r="E18" s="83">
        <f>D18-C18</f>
        <v>-185</v>
      </c>
      <c r="F18" s="56"/>
    </row>
    <row r="19" spans="1:6" ht="76.5" customHeight="1">
      <c r="A19" s="65" t="s">
        <v>104</v>
      </c>
      <c r="B19" s="85" t="s">
        <v>105</v>
      </c>
      <c r="C19" s="86">
        <v>2776.1</v>
      </c>
      <c r="D19" s="86">
        <v>2591.1</v>
      </c>
      <c r="E19" s="83">
        <f>D19-C19</f>
        <v>-185</v>
      </c>
      <c r="F19" s="56"/>
    </row>
    <row r="20" spans="1:6" ht="98.25" customHeight="1">
      <c r="A20" s="65" t="s">
        <v>106</v>
      </c>
      <c r="B20" s="85" t="s">
        <v>107</v>
      </c>
      <c r="C20" s="86">
        <v>2769.6</v>
      </c>
      <c r="D20" s="86">
        <v>2584.6</v>
      </c>
      <c r="E20" s="83">
        <f>D20-C20</f>
        <v>-185</v>
      </c>
      <c r="F20" s="56"/>
    </row>
    <row r="21" spans="1:11" s="50" customFormat="1" ht="12.75">
      <c r="A21" s="48" t="s">
        <v>108</v>
      </c>
      <c r="B21" s="87"/>
      <c r="C21" s="87"/>
      <c r="D21" s="87"/>
      <c r="E21" s="83">
        <v>-185</v>
      </c>
      <c r="J21" s="53"/>
      <c r="K21" s="53"/>
    </row>
    <row r="22" spans="1:5" ht="15">
      <c r="A22" s="59"/>
      <c r="B22" s="59"/>
      <c r="C22" s="59"/>
      <c r="D22" s="59"/>
      <c r="E22" s="60"/>
    </row>
    <row r="23" spans="1:5" ht="15">
      <c r="A23" s="66" t="s">
        <v>131</v>
      </c>
      <c r="B23" s="59"/>
      <c r="C23" s="59"/>
      <c r="D23" s="95" t="s">
        <v>132</v>
      </c>
      <c r="E23" s="94"/>
    </row>
  </sheetData>
  <sheetProtection/>
  <mergeCells count="3">
    <mergeCell ref="B1:E5"/>
    <mergeCell ref="A7:E10"/>
    <mergeCell ref="D23:E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="85" zoomScaleNormal="85" zoomScalePageLayoutView="0" workbookViewId="0" topLeftCell="A1">
      <selection activeCell="C1" sqref="C1:I5"/>
    </sheetView>
  </sheetViews>
  <sheetFormatPr defaultColWidth="9.140625" defaultRowHeight="15"/>
  <cols>
    <col min="1" max="1" width="7.8515625" style="1" customWidth="1"/>
    <col min="2" max="2" width="59.140625" style="1" customWidth="1"/>
    <col min="3" max="3" width="6.00390625" style="1" customWidth="1"/>
    <col min="4" max="4" width="7.00390625" style="1" customWidth="1"/>
    <col min="5" max="5" width="13.421875" style="1" customWidth="1"/>
    <col min="6" max="6" width="4.8515625" style="1" customWidth="1"/>
    <col min="7" max="7" width="17.00390625" style="1" customWidth="1"/>
    <col min="8" max="8" width="16.421875" style="1" customWidth="1"/>
    <col min="9" max="9" width="15.8515625" style="1" customWidth="1"/>
    <col min="10" max="11" width="9.140625" style="1" customWidth="1"/>
    <col min="12" max="12" width="9.57421875" style="38" bestFit="1" customWidth="1"/>
    <col min="13" max="13" width="9.140625" style="38" customWidth="1"/>
    <col min="14" max="14" width="19.140625" style="38" customWidth="1"/>
    <col min="15" max="15" width="9.57421875" style="38" bestFit="1" customWidth="1"/>
    <col min="16" max="16" width="12.28125" style="38" bestFit="1" customWidth="1"/>
    <col min="17" max="17" width="10.57421875" style="38" bestFit="1" customWidth="1"/>
    <col min="18" max="18" width="11.421875" style="38" bestFit="1" customWidth="1"/>
    <col min="19" max="16384" width="9.140625" style="1" customWidth="1"/>
  </cols>
  <sheetData>
    <row r="1" spans="3:18" ht="15.75">
      <c r="C1" s="106" t="s">
        <v>152</v>
      </c>
      <c r="D1" s="100"/>
      <c r="E1" s="100"/>
      <c r="F1" s="100"/>
      <c r="G1" s="100"/>
      <c r="H1" s="100"/>
      <c r="I1" s="100"/>
      <c r="L1" s="1"/>
      <c r="M1" s="1"/>
      <c r="N1" s="1"/>
      <c r="O1" s="1"/>
      <c r="P1" s="1"/>
      <c r="Q1" s="1"/>
      <c r="R1" s="1"/>
    </row>
    <row r="2" spans="3:18" ht="15.75">
      <c r="C2" s="101"/>
      <c r="D2" s="101"/>
      <c r="E2" s="101"/>
      <c r="F2" s="101"/>
      <c r="G2" s="101"/>
      <c r="H2" s="101"/>
      <c r="I2" s="101"/>
      <c r="L2" s="1"/>
      <c r="M2" s="1"/>
      <c r="N2" s="1"/>
      <c r="O2" s="1"/>
      <c r="P2" s="1"/>
      <c r="Q2" s="1"/>
      <c r="R2" s="1"/>
    </row>
    <row r="3" spans="3:18" ht="15.75">
      <c r="C3" s="101"/>
      <c r="D3" s="101"/>
      <c r="E3" s="101"/>
      <c r="F3" s="101"/>
      <c r="G3" s="101"/>
      <c r="H3" s="101"/>
      <c r="I3" s="101"/>
      <c r="L3" s="1"/>
      <c r="M3" s="1"/>
      <c r="N3" s="1"/>
      <c r="O3" s="1"/>
      <c r="P3" s="1"/>
      <c r="Q3" s="1"/>
      <c r="R3" s="1"/>
    </row>
    <row r="4" spans="3:18" ht="15.75">
      <c r="C4" s="101"/>
      <c r="D4" s="101"/>
      <c r="E4" s="101"/>
      <c r="F4" s="101"/>
      <c r="G4" s="101"/>
      <c r="H4" s="101"/>
      <c r="I4" s="101"/>
      <c r="L4" s="1"/>
      <c r="M4" s="1"/>
      <c r="N4" s="1"/>
      <c r="O4" s="1"/>
      <c r="P4" s="1"/>
      <c r="Q4" s="1"/>
      <c r="R4" s="1"/>
    </row>
    <row r="5" spans="3:18" ht="18" customHeight="1">
      <c r="C5" s="101"/>
      <c r="D5" s="101"/>
      <c r="E5" s="101"/>
      <c r="F5" s="101"/>
      <c r="G5" s="101"/>
      <c r="H5" s="101"/>
      <c r="I5" s="101"/>
      <c r="L5" s="1"/>
      <c r="M5" s="1"/>
      <c r="N5" s="1"/>
      <c r="O5" s="1"/>
      <c r="P5" s="1"/>
      <c r="Q5" s="1"/>
      <c r="R5" s="1"/>
    </row>
    <row r="6" spans="1:18" ht="15.75">
      <c r="A6" s="98" t="s">
        <v>133</v>
      </c>
      <c r="B6" s="98"/>
      <c r="C6" s="98"/>
      <c r="D6" s="98"/>
      <c r="E6" s="98"/>
      <c r="F6" s="98"/>
      <c r="G6" s="98"/>
      <c r="H6" s="98"/>
      <c r="L6" s="1"/>
      <c r="M6" s="1"/>
      <c r="N6" s="1"/>
      <c r="O6" s="1"/>
      <c r="P6" s="1"/>
      <c r="Q6" s="1"/>
      <c r="R6" s="1"/>
    </row>
    <row r="7" spans="1:18" ht="15.75">
      <c r="A7" s="98"/>
      <c r="B7" s="98"/>
      <c r="C7" s="98"/>
      <c r="D7" s="98"/>
      <c r="E7" s="98"/>
      <c r="F7" s="98"/>
      <c r="G7" s="98"/>
      <c r="H7" s="98"/>
      <c r="I7" s="2"/>
      <c r="L7" s="1"/>
      <c r="M7" s="1"/>
      <c r="N7" s="1"/>
      <c r="O7" s="1"/>
      <c r="P7" s="1"/>
      <c r="Q7" s="1"/>
      <c r="R7" s="1"/>
    </row>
    <row r="8" spans="1:18" ht="15.75" customHeight="1">
      <c r="A8" s="98"/>
      <c r="B8" s="98"/>
      <c r="C8" s="98"/>
      <c r="D8" s="98"/>
      <c r="E8" s="98"/>
      <c r="F8" s="98"/>
      <c r="G8" s="98"/>
      <c r="H8" s="98"/>
      <c r="I8" s="2"/>
      <c r="L8" s="1"/>
      <c r="M8" s="1"/>
      <c r="N8" s="1"/>
      <c r="O8" s="1"/>
      <c r="P8" s="1"/>
      <c r="Q8" s="1"/>
      <c r="R8" s="1"/>
    </row>
    <row r="9" spans="1:18" ht="15.75">
      <c r="A9" s="98"/>
      <c r="B9" s="98"/>
      <c r="C9" s="98"/>
      <c r="D9" s="98"/>
      <c r="E9" s="98"/>
      <c r="F9" s="98"/>
      <c r="G9" s="98"/>
      <c r="H9" s="98"/>
      <c r="I9" s="2"/>
      <c r="L9" s="1"/>
      <c r="M9" s="1"/>
      <c r="N9" s="1"/>
      <c r="O9" s="1"/>
      <c r="P9" s="1"/>
      <c r="Q9" s="1"/>
      <c r="R9" s="1"/>
    </row>
    <row r="10" spans="1:18" ht="15.75">
      <c r="A10" s="98"/>
      <c r="B10" s="98"/>
      <c r="C10" s="98"/>
      <c r="D10" s="98"/>
      <c r="E10" s="98"/>
      <c r="F10" s="98"/>
      <c r="G10" s="98"/>
      <c r="H10" s="98"/>
      <c r="I10" s="2"/>
      <c r="L10" s="1"/>
      <c r="M10" s="1"/>
      <c r="N10" s="1"/>
      <c r="O10" s="1"/>
      <c r="P10" s="1"/>
      <c r="Q10" s="1"/>
      <c r="R10" s="1"/>
    </row>
    <row r="11" spans="1:18" ht="18.75">
      <c r="A11" s="3"/>
      <c r="B11" s="99"/>
      <c r="C11" s="99"/>
      <c r="D11" s="99"/>
      <c r="E11" s="99"/>
      <c r="G11" s="4" t="s">
        <v>0</v>
      </c>
      <c r="L11" s="36"/>
      <c r="M11" s="36"/>
      <c r="N11" s="36"/>
      <c r="O11" s="36"/>
      <c r="P11" s="37"/>
      <c r="Q11" s="37"/>
      <c r="R11" s="37"/>
    </row>
    <row r="12" spans="1:18" s="7" customFormat="1" ht="78.75">
      <c r="A12" s="5" t="s">
        <v>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82</v>
      </c>
      <c r="H12" s="6" t="s">
        <v>7</v>
      </c>
      <c r="I12" s="6" t="s">
        <v>8</v>
      </c>
      <c r="L12" s="36"/>
      <c r="M12" s="36"/>
      <c r="N12" s="36"/>
      <c r="O12" s="36"/>
      <c r="P12" s="37"/>
      <c r="Q12" s="37"/>
      <c r="R12" s="37"/>
    </row>
    <row r="13" spans="1:18" ht="18.75">
      <c r="A13" s="8"/>
      <c r="B13" s="9" t="s">
        <v>9</v>
      </c>
      <c r="C13" s="10" t="s">
        <v>10</v>
      </c>
      <c r="D13" s="11" t="s">
        <v>11</v>
      </c>
      <c r="E13" s="12"/>
      <c r="F13" s="12"/>
      <c r="G13" s="40">
        <f>G14+G34</f>
        <v>20818.300000000003</v>
      </c>
      <c r="H13" s="40">
        <f>H16+H34</f>
        <v>22423.9</v>
      </c>
      <c r="I13" s="41">
        <f aca="true" t="shared" si="0" ref="I13:I66">H13-G13</f>
        <v>1605.5999999999985</v>
      </c>
      <c r="L13" s="36"/>
      <c r="M13" s="36"/>
      <c r="N13" s="36"/>
      <c r="O13" s="36"/>
      <c r="P13" s="37"/>
      <c r="Q13" s="37"/>
      <c r="R13" s="37"/>
    </row>
    <row r="14" spans="1:18" ht="18.75">
      <c r="A14" s="8"/>
      <c r="B14" s="9" t="s">
        <v>12</v>
      </c>
      <c r="C14" s="13"/>
      <c r="D14" s="11"/>
      <c r="E14" s="12"/>
      <c r="F14" s="12"/>
      <c r="G14" s="41">
        <f>G15</f>
        <v>5345.3</v>
      </c>
      <c r="H14" s="41">
        <f>H15</f>
        <v>5507.6</v>
      </c>
      <c r="I14" s="41">
        <f t="shared" si="0"/>
        <v>162.30000000000018</v>
      </c>
      <c r="L14" s="36"/>
      <c r="M14" s="36"/>
      <c r="N14" s="36"/>
      <c r="O14" s="36"/>
      <c r="P14" s="37"/>
      <c r="Q14" s="37"/>
      <c r="R14" s="37"/>
    </row>
    <row r="15" spans="1:18" ht="48">
      <c r="A15" s="8" t="s">
        <v>13</v>
      </c>
      <c r="B15" s="14" t="s">
        <v>14</v>
      </c>
      <c r="C15" s="15">
        <v>887</v>
      </c>
      <c r="D15" s="8"/>
      <c r="E15" s="8"/>
      <c r="F15" s="8"/>
      <c r="G15" s="42">
        <f>G16</f>
        <v>5345.3</v>
      </c>
      <c r="H15" s="42">
        <f>H16</f>
        <v>5507.6</v>
      </c>
      <c r="I15" s="41">
        <f t="shared" si="0"/>
        <v>162.30000000000018</v>
      </c>
      <c r="L15" s="36"/>
      <c r="M15" s="36"/>
      <c r="N15" s="36"/>
      <c r="O15" s="36"/>
      <c r="P15" s="37"/>
      <c r="Q15" s="37"/>
      <c r="R15" s="37"/>
    </row>
    <row r="16" spans="1:18" ht="18.75">
      <c r="A16" s="8"/>
      <c r="B16" s="16" t="s">
        <v>9</v>
      </c>
      <c r="C16" s="17" t="s">
        <v>15</v>
      </c>
      <c r="D16" s="18" t="s">
        <v>11</v>
      </c>
      <c r="E16" s="8"/>
      <c r="F16" s="8"/>
      <c r="G16" s="42">
        <f>G17+G20+G30</f>
        <v>5345.3</v>
      </c>
      <c r="H16" s="42">
        <f>H17+H20+H30</f>
        <v>5507.6</v>
      </c>
      <c r="I16" s="41">
        <f t="shared" si="0"/>
        <v>162.30000000000018</v>
      </c>
      <c r="L16" s="36"/>
      <c r="M16" s="36"/>
      <c r="N16" s="36"/>
      <c r="O16" s="36"/>
      <c r="P16" s="37"/>
      <c r="Q16" s="37"/>
      <c r="R16" s="37"/>
    </row>
    <row r="17" spans="1:18" ht="31.5" customHeight="1">
      <c r="A17" s="19" t="s">
        <v>16</v>
      </c>
      <c r="B17" s="9" t="s">
        <v>17</v>
      </c>
      <c r="C17" s="20">
        <v>887</v>
      </c>
      <c r="D17" s="11" t="s">
        <v>18</v>
      </c>
      <c r="E17" s="12"/>
      <c r="F17" s="11"/>
      <c r="G17" s="41">
        <f>G18</f>
        <v>1297.7</v>
      </c>
      <c r="H17" s="41">
        <f>H18</f>
        <v>1213.8</v>
      </c>
      <c r="I17" s="41">
        <f t="shared" si="0"/>
        <v>-83.90000000000009</v>
      </c>
      <c r="L17" s="36"/>
      <c r="M17" s="36"/>
      <c r="N17" s="36"/>
      <c r="O17" s="36"/>
      <c r="P17" s="37"/>
      <c r="Q17" s="37"/>
      <c r="R17" s="37"/>
    </row>
    <row r="18" spans="1:18" ht="18.75">
      <c r="A18" s="21" t="s">
        <v>19</v>
      </c>
      <c r="B18" s="16" t="s">
        <v>20</v>
      </c>
      <c r="C18" s="15">
        <v>887</v>
      </c>
      <c r="D18" s="18" t="s">
        <v>18</v>
      </c>
      <c r="E18" s="18" t="s">
        <v>21</v>
      </c>
      <c r="F18" s="18"/>
      <c r="G18" s="42">
        <f>G19</f>
        <v>1297.7</v>
      </c>
      <c r="H18" s="42">
        <f>H19</f>
        <v>1213.8</v>
      </c>
      <c r="I18" s="41">
        <f t="shared" si="0"/>
        <v>-83.90000000000009</v>
      </c>
      <c r="L18" s="36"/>
      <c r="M18" s="36"/>
      <c r="N18" s="36"/>
      <c r="O18" s="36"/>
      <c r="P18" s="37"/>
      <c r="Q18" s="37"/>
      <c r="R18" s="37"/>
    </row>
    <row r="19" spans="1:18" ht="79.5">
      <c r="A19" s="21" t="s">
        <v>22</v>
      </c>
      <c r="B19" s="16" t="s">
        <v>23</v>
      </c>
      <c r="C19" s="15">
        <v>887</v>
      </c>
      <c r="D19" s="18" t="s">
        <v>18</v>
      </c>
      <c r="E19" s="18" t="s">
        <v>21</v>
      </c>
      <c r="F19" s="18" t="s">
        <v>24</v>
      </c>
      <c r="G19" s="39">
        <v>1297.7</v>
      </c>
      <c r="H19" s="39">
        <v>1213.8</v>
      </c>
      <c r="I19" s="41">
        <f t="shared" si="0"/>
        <v>-83.90000000000009</v>
      </c>
      <c r="L19" s="36"/>
      <c r="M19" s="36"/>
      <c r="N19" s="36"/>
      <c r="O19" s="36"/>
      <c r="P19" s="37"/>
      <c r="Q19" s="37"/>
      <c r="R19" s="37"/>
    </row>
    <row r="20" spans="1:18" ht="63.75">
      <c r="A20" s="12" t="s">
        <v>25</v>
      </c>
      <c r="B20" s="9" t="s">
        <v>26</v>
      </c>
      <c r="C20" s="20">
        <v>887</v>
      </c>
      <c r="D20" s="11" t="s">
        <v>27</v>
      </c>
      <c r="E20" s="11"/>
      <c r="F20" s="11"/>
      <c r="G20" s="41">
        <f>G22+G24+G26</f>
        <v>4047.6</v>
      </c>
      <c r="H20" s="41">
        <f>H22+H24+H26</f>
        <v>4239.8</v>
      </c>
      <c r="I20" s="41">
        <f t="shared" si="0"/>
        <v>192.20000000000027</v>
      </c>
      <c r="L20" s="36"/>
      <c r="M20" s="36"/>
      <c r="N20" s="36"/>
      <c r="O20" s="36"/>
      <c r="P20" s="37"/>
      <c r="Q20" s="37"/>
      <c r="R20" s="37"/>
    </row>
    <row r="21" spans="1:18" ht="32.25">
      <c r="A21" s="21" t="s">
        <v>28</v>
      </c>
      <c r="B21" s="16" t="s">
        <v>29</v>
      </c>
      <c r="C21" s="15">
        <v>887</v>
      </c>
      <c r="D21" s="18" t="s">
        <v>27</v>
      </c>
      <c r="E21" s="18" t="s">
        <v>30</v>
      </c>
      <c r="F21" s="8"/>
      <c r="G21" s="42">
        <f>G22+G24+G26</f>
        <v>4047.6</v>
      </c>
      <c r="H21" s="42">
        <f>H22+H24+H26</f>
        <v>4239.8</v>
      </c>
      <c r="I21" s="41">
        <f t="shared" si="0"/>
        <v>192.20000000000027</v>
      </c>
      <c r="L21" s="36"/>
      <c r="M21" s="36"/>
      <c r="N21" s="36"/>
      <c r="O21" s="36"/>
      <c r="P21" s="37"/>
      <c r="Q21" s="37"/>
      <c r="R21" s="37"/>
    </row>
    <row r="22" spans="1:18" s="46" customFormat="1" ht="32.25">
      <c r="A22" s="19" t="s">
        <v>31</v>
      </c>
      <c r="B22" s="9" t="s">
        <v>32</v>
      </c>
      <c r="C22" s="20">
        <v>887</v>
      </c>
      <c r="D22" s="11" t="s">
        <v>27</v>
      </c>
      <c r="E22" s="11" t="s">
        <v>33</v>
      </c>
      <c r="F22" s="12"/>
      <c r="G22" s="40">
        <f>G23</f>
        <v>1107.6</v>
      </c>
      <c r="H22" s="40">
        <f>H23</f>
        <v>1030.7</v>
      </c>
      <c r="I22" s="41">
        <f t="shared" si="0"/>
        <v>-76.89999999999986</v>
      </c>
      <c r="L22" s="36"/>
      <c r="M22" s="36"/>
      <c r="N22" s="36"/>
      <c r="O22" s="36"/>
      <c r="P22" s="37"/>
      <c r="Q22" s="37"/>
      <c r="R22" s="37"/>
    </row>
    <row r="23" spans="1:18" ht="79.5">
      <c r="A23" s="21" t="s">
        <v>34</v>
      </c>
      <c r="B23" s="16" t="s">
        <v>23</v>
      </c>
      <c r="C23" s="15">
        <v>887</v>
      </c>
      <c r="D23" s="18" t="s">
        <v>27</v>
      </c>
      <c r="E23" s="18" t="s">
        <v>33</v>
      </c>
      <c r="F23" s="8">
        <v>100</v>
      </c>
      <c r="G23" s="39">
        <v>1107.6</v>
      </c>
      <c r="H23" s="39">
        <v>1030.7</v>
      </c>
      <c r="I23" s="41">
        <f t="shared" si="0"/>
        <v>-76.89999999999986</v>
      </c>
      <c r="L23" s="36"/>
      <c r="M23" s="36"/>
      <c r="N23" s="36"/>
      <c r="O23" s="36"/>
      <c r="P23" s="37"/>
      <c r="Q23" s="37"/>
      <c r="R23" s="37"/>
    </row>
    <row r="24" spans="1:18" s="46" customFormat="1" ht="32.25">
      <c r="A24" s="12" t="s">
        <v>35</v>
      </c>
      <c r="B24" s="9" t="s">
        <v>36</v>
      </c>
      <c r="C24" s="20">
        <v>887</v>
      </c>
      <c r="D24" s="11" t="s">
        <v>27</v>
      </c>
      <c r="E24" s="11" t="s">
        <v>37</v>
      </c>
      <c r="F24" s="24"/>
      <c r="G24" s="41">
        <f>G25</f>
        <v>302.4</v>
      </c>
      <c r="H24" s="41">
        <f>H25</f>
        <v>280.8</v>
      </c>
      <c r="I24" s="41">
        <f t="shared" si="0"/>
        <v>-21.599999999999966</v>
      </c>
      <c r="L24" s="36"/>
      <c r="M24" s="36"/>
      <c r="N24" s="36"/>
      <c r="O24" s="36"/>
      <c r="P24" s="37"/>
      <c r="Q24" s="37"/>
      <c r="R24" s="37"/>
    </row>
    <row r="25" spans="1:18" ht="79.5">
      <c r="A25" s="8" t="s">
        <v>38</v>
      </c>
      <c r="B25" s="16" t="s">
        <v>23</v>
      </c>
      <c r="C25" s="15">
        <v>887</v>
      </c>
      <c r="D25" s="18" t="s">
        <v>27</v>
      </c>
      <c r="E25" s="18" t="s">
        <v>37</v>
      </c>
      <c r="F25" s="22">
        <v>100</v>
      </c>
      <c r="G25" s="39">
        <v>302.4</v>
      </c>
      <c r="H25" s="39">
        <v>280.8</v>
      </c>
      <c r="I25" s="41">
        <f t="shared" si="0"/>
        <v>-21.599999999999966</v>
      </c>
      <c r="L25" s="36"/>
      <c r="M25" s="36"/>
      <c r="N25" s="36"/>
      <c r="O25" s="36"/>
      <c r="P25" s="37"/>
      <c r="Q25" s="37"/>
      <c r="R25" s="37"/>
    </row>
    <row r="26" spans="1:9" ht="32.25">
      <c r="A26" s="12" t="s">
        <v>39</v>
      </c>
      <c r="B26" s="9" t="s">
        <v>40</v>
      </c>
      <c r="C26" s="20">
        <v>887</v>
      </c>
      <c r="D26" s="11" t="s">
        <v>27</v>
      </c>
      <c r="E26" s="11" t="s">
        <v>41</v>
      </c>
      <c r="F26" s="11"/>
      <c r="G26" s="40">
        <f>G27+G28+G29</f>
        <v>2637.6</v>
      </c>
      <c r="H26" s="40">
        <f>H27+H28+H29</f>
        <v>2928.3</v>
      </c>
      <c r="I26" s="41">
        <f t="shared" si="0"/>
        <v>290.7000000000003</v>
      </c>
    </row>
    <row r="27" spans="1:9" ht="79.5">
      <c r="A27" s="8" t="s">
        <v>42</v>
      </c>
      <c r="B27" s="16" t="s">
        <v>23</v>
      </c>
      <c r="C27" s="15">
        <v>887</v>
      </c>
      <c r="D27" s="18" t="s">
        <v>27</v>
      </c>
      <c r="E27" s="18" t="s">
        <v>41</v>
      </c>
      <c r="F27" s="18" t="s">
        <v>24</v>
      </c>
      <c r="G27" s="39">
        <v>2537.2</v>
      </c>
      <c r="H27" s="39">
        <v>2356.1</v>
      </c>
      <c r="I27" s="41">
        <f t="shared" si="0"/>
        <v>-181.0999999999999</v>
      </c>
    </row>
    <row r="28" spans="1:9" ht="32.25">
      <c r="A28" s="21" t="s">
        <v>43</v>
      </c>
      <c r="B28" s="16" t="s">
        <v>44</v>
      </c>
      <c r="C28" s="15">
        <v>887</v>
      </c>
      <c r="D28" s="18" t="s">
        <v>27</v>
      </c>
      <c r="E28" s="18" t="s">
        <v>41</v>
      </c>
      <c r="F28" s="22">
        <v>200</v>
      </c>
      <c r="G28" s="39">
        <v>99.4</v>
      </c>
      <c r="H28" s="39">
        <v>571.2</v>
      </c>
      <c r="I28" s="41">
        <f t="shared" si="0"/>
        <v>471.80000000000007</v>
      </c>
    </row>
    <row r="29" spans="1:9" ht="18.75">
      <c r="A29" s="21"/>
      <c r="B29" s="16" t="s">
        <v>45</v>
      </c>
      <c r="C29" s="15">
        <v>887</v>
      </c>
      <c r="D29" s="18" t="s">
        <v>27</v>
      </c>
      <c r="E29" s="18" t="s">
        <v>41</v>
      </c>
      <c r="F29" s="22">
        <v>800</v>
      </c>
      <c r="G29" s="39">
        <v>1</v>
      </c>
      <c r="H29" s="39">
        <v>1</v>
      </c>
      <c r="I29" s="41">
        <f t="shared" si="0"/>
        <v>0</v>
      </c>
    </row>
    <row r="30" spans="1:9" ht="18.75">
      <c r="A30" s="21" t="s">
        <v>60</v>
      </c>
      <c r="B30" s="9" t="s">
        <v>61</v>
      </c>
      <c r="C30" s="15">
        <v>887</v>
      </c>
      <c r="D30" s="11" t="s">
        <v>62</v>
      </c>
      <c r="E30" s="11"/>
      <c r="F30" s="10"/>
      <c r="G30" s="44"/>
      <c r="H30" s="44">
        <f>H31</f>
        <v>54</v>
      </c>
      <c r="I30" s="41">
        <f t="shared" si="0"/>
        <v>54</v>
      </c>
    </row>
    <row r="31" spans="1:9" ht="48">
      <c r="A31" s="21" t="s">
        <v>63</v>
      </c>
      <c r="B31" s="16" t="s">
        <v>64</v>
      </c>
      <c r="C31" s="15">
        <v>887</v>
      </c>
      <c r="D31" s="18" t="s">
        <v>62</v>
      </c>
      <c r="E31" s="18" t="s">
        <v>65</v>
      </c>
      <c r="F31" s="18"/>
      <c r="G31" s="44">
        <v>0</v>
      </c>
      <c r="H31" s="44">
        <f>H32</f>
        <v>54</v>
      </c>
      <c r="I31" s="41">
        <f t="shared" si="0"/>
        <v>54</v>
      </c>
    </row>
    <row r="32" spans="1:9" ht="18.75">
      <c r="A32" s="21" t="s">
        <v>66</v>
      </c>
      <c r="B32" s="16" t="s">
        <v>45</v>
      </c>
      <c r="C32" s="15">
        <v>887</v>
      </c>
      <c r="D32" s="18" t="s">
        <v>62</v>
      </c>
      <c r="E32" s="18" t="s">
        <v>65</v>
      </c>
      <c r="F32" s="18" t="s">
        <v>59</v>
      </c>
      <c r="G32" s="44">
        <v>0</v>
      </c>
      <c r="H32" s="44">
        <v>54</v>
      </c>
      <c r="I32" s="41">
        <f t="shared" si="0"/>
        <v>54</v>
      </c>
    </row>
    <row r="33" spans="1:9" ht="48">
      <c r="A33" s="12" t="s">
        <v>46</v>
      </c>
      <c r="B33" s="23" t="s">
        <v>47</v>
      </c>
      <c r="C33" s="20">
        <v>973</v>
      </c>
      <c r="D33" s="11"/>
      <c r="E33" s="11"/>
      <c r="F33" s="24"/>
      <c r="G33" s="40">
        <f>G34+G53+G63</f>
        <v>53204.2</v>
      </c>
      <c r="H33" s="40">
        <f>H34+H53+H63</f>
        <v>52856.90000000001</v>
      </c>
      <c r="I33" s="41">
        <f t="shared" si="0"/>
        <v>-347.29999999998836</v>
      </c>
    </row>
    <row r="34" spans="1:9" ht="18.75">
      <c r="A34" s="8"/>
      <c r="B34" s="16" t="s">
        <v>9</v>
      </c>
      <c r="C34" s="17" t="s">
        <v>48</v>
      </c>
      <c r="D34" s="18" t="s">
        <v>11</v>
      </c>
      <c r="E34" s="18"/>
      <c r="F34" s="8"/>
      <c r="G34" s="42">
        <f>G35+G47+G50</f>
        <v>15473.000000000002</v>
      </c>
      <c r="H34" s="42">
        <f>H35+H47+H50</f>
        <v>16916.300000000003</v>
      </c>
      <c r="I34" s="41">
        <f t="shared" si="0"/>
        <v>1443.300000000001</v>
      </c>
    </row>
    <row r="35" spans="1:9" ht="63.75">
      <c r="A35" s="12" t="s">
        <v>16</v>
      </c>
      <c r="B35" s="9" t="s">
        <v>49</v>
      </c>
      <c r="C35" s="10" t="s">
        <v>48</v>
      </c>
      <c r="D35" s="11" t="s">
        <v>50</v>
      </c>
      <c r="E35" s="11"/>
      <c r="F35" s="24"/>
      <c r="G35" s="41">
        <f>G36+G38+G44+G42</f>
        <v>14851.000000000002</v>
      </c>
      <c r="H35" s="41">
        <f>H36+H38+H44+H42</f>
        <v>16348.300000000001</v>
      </c>
      <c r="I35" s="41">
        <f t="shared" si="0"/>
        <v>1497.2999999999993</v>
      </c>
    </row>
    <row r="36" spans="1:18" s="46" customFormat="1" ht="18.75">
      <c r="A36" s="19" t="s">
        <v>19</v>
      </c>
      <c r="B36" s="9" t="s">
        <v>51</v>
      </c>
      <c r="C36" s="20">
        <v>973</v>
      </c>
      <c r="D36" s="11" t="s">
        <v>50</v>
      </c>
      <c r="E36" s="11" t="s">
        <v>52</v>
      </c>
      <c r="F36" s="24"/>
      <c r="G36" s="40">
        <f>G37</f>
        <v>1297.7</v>
      </c>
      <c r="H36" s="40">
        <f>H37</f>
        <v>1214.1</v>
      </c>
      <c r="I36" s="41">
        <f t="shared" si="0"/>
        <v>-83.60000000000014</v>
      </c>
      <c r="L36" s="38"/>
      <c r="M36" s="38"/>
      <c r="N36" s="38"/>
      <c r="O36" s="38"/>
      <c r="P36" s="38"/>
      <c r="Q36" s="38"/>
      <c r="R36" s="38"/>
    </row>
    <row r="37" spans="1:9" ht="79.5">
      <c r="A37" s="21" t="s">
        <v>22</v>
      </c>
      <c r="B37" s="16" t="s">
        <v>23</v>
      </c>
      <c r="C37" s="15">
        <v>973</v>
      </c>
      <c r="D37" s="18" t="s">
        <v>50</v>
      </c>
      <c r="E37" s="18" t="s">
        <v>52</v>
      </c>
      <c r="F37" s="22">
        <v>100</v>
      </c>
      <c r="G37" s="39">
        <v>1297.7</v>
      </c>
      <c r="H37" s="39">
        <v>1214.1</v>
      </c>
      <c r="I37" s="41">
        <f t="shared" si="0"/>
        <v>-83.60000000000014</v>
      </c>
    </row>
    <row r="38" spans="1:9" ht="32.25">
      <c r="A38" s="12" t="s">
        <v>53</v>
      </c>
      <c r="B38" s="9" t="s">
        <v>54</v>
      </c>
      <c r="C38" s="20">
        <v>973</v>
      </c>
      <c r="D38" s="11" t="s">
        <v>50</v>
      </c>
      <c r="E38" s="11" t="s">
        <v>55</v>
      </c>
      <c r="F38" s="12"/>
      <c r="G38" s="40">
        <f>G39+G40+G41</f>
        <v>10777.2</v>
      </c>
      <c r="H38" s="40">
        <f>H39+H40+H41</f>
        <v>12543.1</v>
      </c>
      <c r="I38" s="41">
        <f t="shared" si="0"/>
        <v>1765.8999999999996</v>
      </c>
    </row>
    <row r="39" spans="1:9" ht="79.5">
      <c r="A39" s="8" t="s">
        <v>56</v>
      </c>
      <c r="B39" s="16" t="s">
        <v>23</v>
      </c>
      <c r="C39" s="15">
        <v>973</v>
      </c>
      <c r="D39" s="18" t="s">
        <v>50</v>
      </c>
      <c r="E39" s="18" t="s">
        <v>55</v>
      </c>
      <c r="F39" s="8">
        <v>100</v>
      </c>
      <c r="G39" s="39">
        <v>10067.1</v>
      </c>
      <c r="H39" s="39">
        <v>9420.5</v>
      </c>
      <c r="I39" s="41">
        <f t="shared" si="0"/>
        <v>-646.6000000000004</v>
      </c>
    </row>
    <row r="40" spans="1:9" ht="32.25">
      <c r="A40" s="8" t="s">
        <v>57</v>
      </c>
      <c r="B40" s="16" t="s">
        <v>44</v>
      </c>
      <c r="C40" s="15">
        <v>973</v>
      </c>
      <c r="D40" s="18" t="s">
        <v>50</v>
      </c>
      <c r="E40" s="18" t="s">
        <v>55</v>
      </c>
      <c r="F40" s="22">
        <v>200</v>
      </c>
      <c r="G40" s="39">
        <v>709.1</v>
      </c>
      <c r="H40" s="39">
        <v>3121.6</v>
      </c>
      <c r="I40" s="41">
        <f t="shared" si="0"/>
        <v>2412.5</v>
      </c>
    </row>
    <row r="41" spans="1:9" ht="18.75">
      <c r="A41" s="8" t="s">
        <v>58</v>
      </c>
      <c r="B41" s="16" t="s">
        <v>45</v>
      </c>
      <c r="C41" s="15">
        <v>973</v>
      </c>
      <c r="D41" s="18" t="s">
        <v>50</v>
      </c>
      <c r="E41" s="18" t="s">
        <v>55</v>
      </c>
      <c r="F41" s="22">
        <v>800</v>
      </c>
      <c r="G41" s="44">
        <v>1</v>
      </c>
      <c r="H41" s="44">
        <v>1</v>
      </c>
      <c r="I41" s="41">
        <f t="shared" si="0"/>
        <v>0</v>
      </c>
    </row>
    <row r="42" spans="1:9" ht="63.75">
      <c r="A42" s="12" t="s">
        <v>109</v>
      </c>
      <c r="B42" s="9" t="s">
        <v>86</v>
      </c>
      <c r="C42" s="20">
        <v>973</v>
      </c>
      <c r="D42" s="11" t="s">
        <v>50</v>
      </c>
      <c r="E42" s="11" t="s">
        <v>87</v>
      </c>
      <c r="F42" s="12"/>
      <c r="G42" s="40">
        <v>6.5</v>
      </c>
      <c r="H42" s="40">
        <v>6.5</v>
      </c>
      <c r="I42" s="41">
        <f t="shared" si="0"/>
        <v>0</v>
      </c>
    </row>
    <row r="43" spans="1:9" ht="32.25">
      <c r="A43" s="8" t="s">
        <v>110</v>
      </c>
      <c r="B43" s="16" t="s">
        <v>44</v>
      </c>
      <c r="C43" s="15">
        <v>973</v>
      </c>
      <c r="D43" s="18" t="s">
        <v>50</v>
      </c>
      <c r="E43" s="18" t="s">
        <v>87</v>
      </c>
      <c r="F43" s="8">
        <v>200</v>
      </c>
      <c r="G43" s="39">
        <v>6.5</v>
      </c>
      <c r="H43" s="39">
        <v>6.5</v>
      </c>
      <c r="I43" s="41">
        <f t="shared" si="0"/>
        <v>0</v>
      </c>
    </row>
    <row r="44" spans="1:9" ht="63.75">
      <c r="A44" s="12" t="s">
        <v>111</v>
      </c>
      <c r="B44" s="9" t="s">
        <v>84</v>
      </c>
      <c r="C44" s="20">
        <v>973</v>
      </c>
      <c r="D44" s="11" t="s">
        <v>50</v>
      </c>
      <c r="E44" s="11" t="s">
        <v>85</v>
      </c>
      <c r="F44" s="12"/>
      <c r="G44" s="40">
        <f>G45+G46</f>
        <v>2769.6</v>
      </c>
      <c r="H44" s="40">
        <f>H45+H46</f>
        <v>2584.6</v>
      </c>
      <c r="I44" s="41">
        <f t="shared" si="0"/>
        <v>-185</v>
      </c>
    </row>
    <row r="45" spans="1:9" ht="79.5">
      <c r="A45" s="8" t="s">
        <v>112</v>
      </c>
      <c r="B45" s="16" t="s">
        <v>23</v>
      </c>
      <c r="C45" s="15">
        <v>973</v>
      </c>
      <c r="D45" s="18" t="s">
        <v>50</v>
      </c>
      <c r="E45" s="18" t="s">
        <v>85</v>
      </c>
      <c r="F45" s="8">
        <v>100</v>
      </c>
      <c r="G45" s="39">
        <v>2590.2</v>
      </c>
      <c r="H45" s="39">
        <v>2405.2</v>
      </c>
      <c r="I45" s="41">
        <f t="shared" si="0"/>
        <v>-185</v>
      </c>
    </row>
    <row r="46" spans="1:9" ht="32.25">
      <c r="A46" s="8" t="s">
        <v>113</v>
      </c>
      <c r="B46" s="16" t="s">
        <v>44</v>
      </c>
      <c r="C46" s="15">
        <v>973</v>
      </c>
      <c r="D46" s="18" t="s">
        <v>50</v>
      </c>
      <c r="E46" s="18" t="s">
        <v>85</v>
      </c>
      <c r="F46" s="22">
        <v>200</v>
      </c>
      <c r="G46" s="39">
        <v>179.4</v>
      </c>
      <c r="H46" s="39">
        <v>179.4</v>
      </c>
      <c r="I46" s="41">
        <f t="shared" si="0"/>
        <v>0</v>
      </c>
    </row>
    <row r="47" spans="1:9" ht="18.75">
      <c r="A47" s="8" t="s">
        <v>25</v>
      </c>
      <c r="B47" s="9" t="s">
        <v>88</v>
      </c>
      <c r="C47" s="10">
        <v>973</v>
      </c>
      <c r="D47" s="11" t="s">
        <v>89</v>
      </c>
      <c r="E47" s="11"/>
      <c r="F47" s="24"/>
      <c r="G47" s="41">
        <v>550</v>
      </c>
      <c r="H47" s="41">
        <v>550</v>
      </c>
      <c r="I47" s="41">
        <f t="shared" si="0"/>
        <v>0</v>
      </c>
    </row>
    <row r="48" spans="1:9" ht="18.75">
      <c r="A48" s="8" t="s">
        <v>28</v>
      </c>
      <c r="B48" s="9" t="s">
        <v>90</v>
      </c>
      <c r="C48" s="20">
        <v>973</v>
      </c>
      <c r="D48" s="11" t="s">
        <v>89</v>
      </c>
      <c r="E48" s="11" t="s">
        <v>91</v>
      </c>
      <c r="F48" s="24"/>
      <c r="G48" s="40">
        <v>550</v>
      </c>
      <c r="H48" s="40">
        <v>550</v>
      </c>
      <c r="I48" s="41">
        <f t="shared" si="0"/>
        <v>0</v>
      </c>
    </row>
    <row r="49" spans="1:9" ht="18.75">
      <c r="A49" s="8" t="s">
        <v>31</v>
      </c>
      <c r="B49" s="16" t="s">
        <v>45</v>
      </c>
      <c r="C49" s="15" t="s">
        <v>48</v>
      </c>
      <c r="D49" s="18" t="s">
        <v>89</v>
      </c>
      <c r="E49" s="18" t="s">
        <v>91</v>
      </c>
      <c r="F49" s="22" t="s">
        <v>59</v>
      </c>
      <c r="G49" s="39">
        <v>550</v>
      </c>
      <c r="H49" s="39">
        <v>550</v>
      </c>
      <c r="I49" s="41">
        <f t="shared" si="0"/>
        <v>0</v>
      </c>
    </row>
    <row r="50" spans="1:9" ht="18.75">
      <c r="A50" s="19" t="s">
        <v>60</v>
      </c>
      <c r="B50" s="9" t="s">
        <v>61</v>
      </c>
      <c r="C50" s="10" t="s">
        <v>48</v>
      </c>
      <c r="D50" s="11" t="s">
        <v>62</v>
      </c>
      <c r="E50" s="11"/>
      <c r="F50" s="10"/>
      <c r="G50" s="41">
        <f>G51</f>
        <v>72</v>
      </c>
      <c r="H50" s="41">
        <f>H51</f>
        <v>18</v>
      </c>
      <c r="I50" s="41">
        <f t="shared" si="0"/>
        <v>-54</v>
      </c>
    </row>
    <row r="51" spans="1:9" ht="48">
      <c r="A51" s="18" t="s">
        <v>63</v>
      </c>
      <c r="B51" s="16" t="s">
        <v>64</v>
      </c>
      <c r="C51" s="15">
        <v>973</v>
      </c>
      <c r="D51" s="18" t="s">
        <v>62</v>
      </c>
      <c r="E51" s="18" t="s">
        <v>65</v>
      </c>
      <c r="F51" s="18"/>
      <c r="G51" s="42">
        <f>G52</f>
        <v>72</v>
      </c>
      <c r="H51" s="42">
        <f>H52</f>
        <v>18</v>
      </c>
      <c r="I51" s="41">
        <f t="shared" si="0"/>
        <v>-54</v>
      </c>
    </row>
    <row r="52" spans="1:9" ht="18.75">
      <c r="A52" s="18" t="s">
        <v>66</v>
      </c>
      <c r="B52" s="16" t="s">
        <v>45</v>
      </c>
      <c r="C52" s="15">
        <v>973</v>
      </c>
      <c r="D52" s="18" t="s">
        <v>62</v>
      </c>
      <c r="E52" s="18" t="s">
        <v>65</v>
      </c>
      <c r="F52" s="18" t="s">
        <v>59</v>
      </c>
      <c r="G52" s="39">
        <v>72</v>
      </c>
      <c r="H52" s="39">
        <v>18</v>
      </c>
      <c r="I52" s="41">
        <f t="shared" si="0"/>
        <v>-54</v>
      </c>
    </row>
    <row r="53" spans="1:9" ht="18.75">
      <c r="A53" s="25" t="s">
        <v>80</v>
      </c>
      <c r="B53" s="9" t="s">
        <v>67</v>
      </c>
      <c r="C53" s="20">
        <v>973</v>
      </c>
      <c r="D53" s="11" t="s">
        <v>68</v>
      </c>
      <c r="E53" s="11"/>
      <c r="F53" s="12"/>
      <c r="G53" s="41">
        <v>36950</v>
      </c>
      <c r="H53" s="41">
        <v>34987.8</v>
      </c>
      <c r="I53" s="41">
        <f t="shared" si="0"/>
        <v>-1962.199999999997</v>
      </c>
    </row>
    <row r="54" spans="1:9" ht="18.75">
      <c r="A54" s="25" t="s">
        <v>81</v>
      </c>
      <c r="B54" s="16" t="s">
        <v>69</v>
      </c>
      <c r="C54" s="15">
        <v>973</v>
      </c>
      <c r="D54" s="18" t="s">
        <v>70</v>
      </c>
      <c r="E54" s="18"/>
      <c r="F54" s="8"/>
      <c r="G54" s="41">
        <v>36950</v>
      </c>
      <c r="H54" s="41">
        <v>34987.8</v>
      </c>
      <c r="I54" s="41">
        <f t="shared" si="0"/>
        <v>-1962.199999999997</v>
      </c>
    </row>
    <row r="55" spans="1:9" s="88" customFormat="1" ht="15.75">
      <c r="A55" s="16" t="s">
        <v>143</v>
      </c>
      <c r="B55" s="16" t="s">
        <v>137</v>
      </c>
      <c r="C55" s="16">
        <v>973</v>
      </c>
      <c r="D55" s="16" t="s">
        <v>70</v>
      </c>
      <c r="E55" s="16" t="s">
        <v>138</v>
      </c>
      <c r="F55" s="16"/>
      <c r="G55" s="16">
        <v>21509.2</v>
      </c>
      <c r="H55" s="16">
        <v>21278.5</v>
      </c>
      <c r="I55" s="16">
        <f t="shared" si="0"/>
        <v>-230.70000000000073</v>
      </c>
    </row>
    <row r="56" spans="1:9" s="88" customFormat="1" ht="31.5">
      <c r="A56" s="16" t="s">
        <v>144</v>
      </c>
      <c r="B56" s="16" t="s">
        <v>44</v>
      </c>
      <c r="C56" s="16">
        <v>973</v>
      </c>
      <c r="D56" s="16" t="s">
        <v>70</v>
      </c>
      <c r="E56" s="16" t="s">
        <v>138</v>
      </c>
      <c r="F56" s="16">
        <v>200</v>
      </c>
      <c r="G56" s="16">
        <v>21509.2</v>
      </c>
      <c r="H56" s="16">
        <v>21278.5</v>
      </c>
      <c r="I56" s="16">
        <v>-230.7</v>
      </c>
    </row>
    <row r="57" spans="1:9" s="88" customFormat="1" ht="31.5">
      <c r="A57" s="16" t="s">
        <v>145</v>
      </c>
      <c r="B57" s="16" t="s">
        <v>139</v>
      </c>
      <c r="C57" s="16">
        <v>973</v>
      </c>
      <c r="D57" s="16" t="s">
        <v>70</v>
      </c>
      <c r="E57" s="16" t="s">
        <v>140</v>
      </c>
      <c r="F57" s="16"/>
      <c r="G57" s="16">
        <v>3093.2</v>
      </c>
      <c r="H57" s="16">
        <v>3742.34</v>
      </c>
      <c r="I57" s="16">
        <v>649.1</v>
      </c>
    </row>
    <row r="58" spans="1:9" s="88" customFormat="1" ht="31.5">
      <c r="A58" s="16" t="s">
        <v>146</v>
      </c>
      <c r="B58" s="16" t="s">
        <v>44</v>
      </c>
      <c r="C58" s="16">
        <v>973</v>
      </c>
      <c r="D58" s="16" t="s">
        <v>70</v>
      </c>
      <c r="E58" s="16" t="s">
        <v>140</v>
      </c>
      <c r="F58" s="16">
        <v>200</v>
      </c>
      <c r="G58" s="16">
        <v>3093.2</v>
      </c>
      <c r="H58" s="16">
        <v>3742.34</v>
      </c>
      <c r="I58" s="16">
        <v>649.1</v>
      </c>
    </row>
    <row r="59" spans="1:9" s="88" customFormat="1" ht="31.5">
      <c r="A59" s="89" t="s">
        <v>147</v>
      </c>
      <c r="B59" s="16" t="s">
        <v>141</v>
      </c>
      <c r="C59" s="16">
        <v>973</v>
      </c>
      <c r="D59" s="16" t="s">
        <v>70</v>
      </c>
      <c r="E59" s="16" t="s">
        <v>142</v>
      </c>
      <c r="F59" s="16"/>
      <c r="G59" s="16">
        <v>3663.1</v>
      </c>
      <c r="H59" s="16">
        <v>3244.67</v>
      </c>
      <c r="I59" s="16">
        <v>-418.4</v>
      </c>
    </row>
    <row r="60" spans="1:9" s="88" customFormat="1" ht="31.5">
      <c r="A60" s="16" t="s">
        <v>148</v>
      </c>
      <c r="B60" s="16" t="s">
        <v>44</v>
      </c>
      <c r="C60" s="16">
        <v>973</v>
      </c>
      <c r="D60" s="16" t="s">
        <v>70</v>
      </c>
      <c r="E60" s="16" t="s">
        <v>142</v>
      </c>
      <c r="F60" s="16">
        <v>200</v>
      </c>
      <c r="G60" s="16">
        <v>3663.1</v>
      </c>
      <c r="H60" s="16">
        <v>3244.67</v>
      </c>
      <c r="I60" s="16">
        <v>-418.4</v>
      </c>
    </row>
    <row r="61" spans="1:9" ht="18.75">
      <c r="A61" s="18" t="s">
        <v>149</v>
      </c>
      <c r="B61" s="16" t="s">
        <v>71</v>
      </c>
      <c r="C61" s="15">
        <v>973</v>
      </c>
      <c r="D61" s="18" t="s">
        <v>70</v>
      </c>
      <c r="E61" s="8">
        <v>6000400005</v>
      </c>
      <c r="F61" s="8"/>
      <c r="G61" s="42">
        <f>G62</f>
        <v>7192.2</v>
      </c>
      <c r="H61" s="42">
        <f>H62</f>
        <v>5230</v>
      </c>
      <c r="I61" s="41">
        <f t="shared" si="0"/>
        <v>-1962.1999999999998</v>
      </c>
    </row>
    <row r="62" spans="1:9" ht="32.25">
      <c r="A62" s="18" t="s">
        <v>150</v>
      </c>
      <c r="B62" s="16" t="s">
        <v>44</v>
      </c>
      <c r="C62" s="15">
        <v>973</v>
      </c>
      <c r="D62" s="18" t="s">
        <v>70</v>
      </c>
      <c r="E62" s="8">
        <v>6000400005</v>
      </c>
      <c r="F62" s="8">
        <v>200</v>
      </c>
      <c r="G62" s="39">
        <v>7192.2</v>
      </c>
      <c r="H62" s="43">
        <v>5230</v>
      </c>
      <c r="I62" s="41">
        <f t="shared" si="0"/>
        <v>-1962.1999999999998</v>
      </c>
    </row>
    <row r="63" spans="1:9" ht="18.75">
      <c r="A63" s="12" t="s">
        <v>114</v>
      </c>
      <c r="B63" s="9" t="s">
        <v>72</v>
      </c>
      <c r="C63" s="20">
        <v>973</v>
      </c>
      <c r="D63" s="11" t="s">
        <v>73</v>
      </c>
      <c r="E63" s="12"/>
      <c r="F63" s="11"/>
      <c r="G63" s="40">
        <f aca="true" t="shared" si="1" ref="G63:H65">G64</f>
        <v>781.2</v>
      </c>
      <c r="H63" s="40">
        <f t="shared" si="1"/>
        <v>952.8</v>
      </c>
      <c r="I63" s="41">
        <f t="shared" si="0"/>
        <v>171.5999999999999</v>
      </c>
    </row>
    <row r="64" spans="1:9" ht="18.75">
      <c r="A64" s="21" t="s">
        <v>115</v>
      </c>
      <c r="B64" s="16" t="s">
        <v>74</v>
      </c>
      <c r="C64" s="15">
        <v>973</v>
      </c>
      <c r="D64" s="18" t="s">
        <v>75</v>
      </c>
      <c r="E64" s="8"/>
      <c r="F64" s="18"/>
      <c r="G64" s="42">
        <f t="shared" si="1"/>
        <v>781.2</v>
      </c>
      <c r="H64" s="42">
        <f t="shared" si="1"/>
        <v>952.8</v>
      </c>
      <c r="I64" s="41">
        <f t="shared" si="0"/>
        <v>171.5999999999999</v>
      </c>
    </row>
    <row r="65" spans="1:9" ht="48">
      <c r="A65" s="8" t="s">
        <v>116</v>
      </c>
      <c r="B65" s="16" t="s">
        <v>76</v>
      </c>
      <c r="C65" s="15">
        <v>973</v>
      </c>
      <c r="D65" s="18" t="s">
        <v>75</v>
      </c>
      <c r="E65" s="8">
        <v>5050200231</v>
      </c>
      <c r="F65" s="18"/>
      <c r="G65" s="42">
        <f t="shared" si="1"/>
        <v>781.2</v>
      </c>
      <c r="H65" s="42">
        <f t="shared" si="1"/>
        <v>952.8</v>
      </c>
      <c r="I65" s="41">
        <f t="shared" si="0"/>
        <v>171.5999999999999</v>
      </c>
    </row>
    <row r="66" spans="1:9" ht="18.75">
      <c r="A66" s="8" t="s">
        <v>117</v>
      </c>
      <c r="B66" s="28" t="s">
        <v>77</v>
      </c>
      <c r="C66" s="15">
        <v>973</v>
      </c>
      <c r="D66" s="18" t="s">
        <v>75</v>
      </c>
      <c r="E66" s="8">
        <v>5050200231</v>
      </c>
      <c r="F66" s="18" t="s">
        <v>78</v>
      </c>
      <c r="G66" s="39">
        <v>781.2</v>
      </c>
      <c r="H66" s="39">
        <v>952.8</v>
      </c>
      <c r="I66" s="41">
        <f t="shared" si="0"/>
        <v>171.5999999999999</v>
      </c>
    </row>
    <row r="67" spans="1:9" ht="18.75">
      <c r="A67" s="29"/>
      <c r="B67" s="33" t="s">
        <v>79</v>
      </c>
      <c r="C67" s="33"/>
      <c r="D67" s="34"/>
      <c r="E67" s="34"/>
      <c r="F67" s="35"/>
      <c r="G67" s="45"/>
      <c r="H67" s="45"/>
      <c r="I67" s="40">
        <f>I14+I33</f>
        <v>-184.99999999998818</v>
      </c>
    </row>
    <row r="68" spans="2:7" ht="18.75">
      <c r="B68" s="27"/>
      <c r="C68" s="27"/>
      <c r="D68" s="26"/>
      <c r="E68" s="26"/>
      <c r="F68" s="26"/>
      <c r="G68" s="30"/>
    </row>
    <row r="69" spans="1:9" ht="18.75">
      <c r="A69" s="97" t="s">
        <v>83</v>
      </c>
      <c r="B69" s="97"/>
      <c r="C69" s="97"/>
      <c r="D69" s="97"/>
      <c r="E69" s="97"/>
      <c r="F69" s="97"/>
      <c r="G69" s="97"/>
      <c r="H69" s="97"/>
      <c r="I69" s="97"/>
    </row>
    <row r="70" spans="2:7" ht="18.75">
      <c r="B70" s="2"/>
      <c r="C70" s="96"/>
      <c r="D70" s="96"/>
      <c r="E70" s="96"/>
      <c r="F70" s="96"/>
      <c r="G70" s="96"/>
    </row>
    <row r="71" spans="6:7" ht="18.75">
      <c r="F71" s="31"/>
      <c r="G71" s="32"/>
    </row>
    <row r="72" ht="18.75">
      <c r="G72" s="30"/>
    </row>
  </sheetData>
  <sheetProtection/>
  <autoFilter ref="A12:R67">
    <sortState ref="A13:R72">
      <sortCondition descending="1" sortBy="value" ref="F13:F72"/>
    </sortState>
  </autoFilter>
  <mergeCells count="5">
    <mergeCell ref="C70:G70"/>
    <mergeCell ref="A69:I69"/>
    <mergeCell ref="A6:H10"/>
    <mergeCell ref="B11:E11"/>
    <mergeCell ref="C1:I5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85" zoomScaleNormal="85" zoomScalePageLayoutView="0" workbookViewId="0" topLeftCell="A1">
      <selection activeCell="C1" sqref="C1:H5"/>
    </sheetView>
  </sheetViews>
  <sheetFormatPr defaultColWidth="9.140625" defaultRowHeight="15"/>
  <cols>
    <col min="1" max="1" width="11.421875" style="1" customWidth="1"/>
    <col min="2" max="2" width="59.140625" style="1" customWidth="1"/>
    <col min="3" max="3" width="7.00390625" style="1" customWidth="1"/>
    <col min="4" max="4" width="13.421875" style="1" customWidth="1"/>
    <col min="5" max="5" width="4.8515625" style="1" customWidth="1"/>
    <col min="6" max="6" width="17.00390625" style="1" customWidth="1"/>
    <col min="7" max="7" width="16.421875" style="1" customWidth="1"/>
    <col min="8" max="8" width="15.8515625" style="1" customWidth="1"/>
    <col min="9" max="10" width="9.140625" style="1" customWidth="1"/>
    <col min="11" max="11" width="9.57421875" style="38" bestFit="1" customWidth="1"/>
    <col min="12" max="12" width="9.140625" style="38" customWidth="1"/>
    <col min="13" max="13" width="19.140625" style="38" customWidth="1"/>
    <col min="14" max="14" width="9.57421875" style="38" bestFit="1" customWidth="1"/>
    <col min="15" max="15" width="12.28125" style="38" bestFit="1" customWidth="1"/>
    <col min="16" max="16" width="10.57421875" style="38" bestFit="1" customWidth="1"/>
    <col min="17" max="17" width="11.421875" style="38" bestFit="1" customWidth="1"/>
    <col min="18" max="16384" width="9.140625" style="1" customWidth="1"/>
  </cols>
  <sheetData>
    <row r="1" spans="3:17" ht="15.75">
      <c r="C1" s="106" t="s">
        <v>153</v>
      </c>
      <c r="D1" s="100"/>
      <c r="E1" s="100"/>
      <c r="F1" s="100"/>
      <c r="G1" s="100"/>
      <c r="H1" s="100"/>
      <c r="K1" s="1"/>
      <c r="L1" s="1"/>
      <c r="M1" s="1"/>
      <c r="N1" s="1"/>
      <c r="O1" s="1"/>
      <c r="P1" s="1"/>
      <c r="Q1" s="1"/>
    </row>
    <row r="2" spans="3:17" ht="15.75">
      <c r="C2" s="101"/>
      <c r="D2" s="101"/>
      <c r="E2" s="101"/>
      <c r="F2" s="101"/>
      <c r="G2" s="101"/>
      <c r="H2" s="101"/>
      <c r="K2" s="1"/>
      <c r="L2" s="1"/>
      <c r="M2" s="1"/>
      <c r="N2" s="1"/>
      <c r="O2" s="1"/>
      <c r="P2" s="1"/>
      <c r="Q2" s="1"/>
    </row>
    <row r="3" spans="3:17" ht="15.75">
      <c r="C3" s="101"/>
      <c r="D3" s="101"/>
      <c r="E3" s="101"/>
      <c r="F3" s="101"/>
      <c r="G3" s="101"/>
      <c r="H3" s="101"/>
      <c r="K3" s="1"/>
      <c r="L3" s="1"/>
      <c r="M3" s="1"/>
      <c r="N3" s="1"/>
      <c r="O3" s="1"/>
      <c r="P3" s="1"/>
      <c r="Q3" s="1"/>
    </row>
    <row r="4" spans="3:17" ht="15.75">
      <c r="C4" s="101"/>
      <c r="D4" s="101"/>
      <c r="E4" s="101"/>
      <c r="F4" s="101"/>
      <c r="G4" s="101"/>
      <c r="H4" s="101"/>
      <c r="K4" s="1"/>
      <c r="L4" s="1"/>
      <c r="M4" s="1"/>
      <c r="N4" s="1"/>
      <c r="O4" s="1"/>
      <c r="P4" s="1"/>
      <c r="Q4" s="1"/>
    </row>
    <row r="5" spans="3:17" ht="47.25" customHeight="1">
      <c r="C5" s="101"/>
      <c r="D5" s="101"/>
      <c r="E5" s="101"/>
      <c r="F5" s="101"/>
      <c r="G5" s="101"/>
      <c r="H5" s="101"/>
      <c r="K5" s="1"/>
      <c r="L5" s="1"/>
      <c r="M5" s="1"/>
      <c r="N5" s="1"/>
      <c r="O5" s="1"/>
      <c r="P5" s="1"/>
      <c r="Q5" s="1"/>
    </row>
    <row r="6" spans="1:17" ht="15.75">
      <c r="A6" s="98" t="s">
        <v>134</v>
      </c>
      <c r="B6" s="98"/>
      <c r="C6" s="98"/>
      <c r="D6" s="98"/>
      <c r="E6" s="98"/>
      <c r="F6" s="98"/>
      <c r="G6" s="98"/>
      <c r="K6" s="1"/>
      <c r="L6" s="1"/>
      <c r="M6" s="1"/>
      <c r="N6" s="1"/>
      <c r="O6" s="1"/>
      <c r="P6" s="1"/>
      <c r="Q6" s="1"/>
    </row>
    <row r="7" spans="1:17" ht="15.75">
      <c r="A7" s="98"/>
      <c r="B7" s="98"/>
      <c r="C7" s="98"/>
      <c r="D7" s="98"/>
      <c r="E7" s="98"/>
      <c r="F7" s="98"/>
      <c r="G7" s="98"/>
      <c r="H7" s="2"/>
      <c r="K7" s="1"/>
      <c r="L7" s="1"/>
      <c r="M7" s="1"/>
      <c r="N7" s="1"/>
      <c r="O7" s="1"/>
      <c r="P7" s="1"/>
      <c r="Q7" s="1"/>
    </row>
    <row r="8" spans="1:17" ht="15.75" customHeight="1">
      <c r="A8" s="98"/>
      <c r="B8" s="98"/>
      <c r="C8" s="98"/>
      <c r="D8" s="98"/>
      <c r="E8" s="98"/>
      <c r="F8" s="98"/>
      <c r="G8" s="98"/>
      <c r="H8" s="2"/>
      <c r="K8" s="1"/>
      <c r="L8" s="1"/>
      <c r="M8" s="1"/>
      <c r="N8" s="1"/>
      <c r="O8" s="1"/>
      <c r="P8" s="1"/>
      <c r="Q8" s="1"/>
    </row>
    <row r="9" spans="1:17" ht="15.75">
      <c r="A9" s="98"/>
      <c r="B9" s="98"/>
      <c r="C9" s="98"/>
      <c r="D9" s="98"/>
      <c r="E9" s="98"/>
      <c r="F9" s="98"/>
      <c r="G9" s="98"/>
      <c r="H9" s="2"/>
      <c r="K9" s="1"/>
      <c r="L9" s="1"/>
      <c r="M9" s="1"/>
      <c r="N9" s="1"/>
      <c r="O9" s="1"/>
      <c r="P9" s="1"/>
      <c r="Q9" s="1"/>
    </row>
    <row r="10" spans="1:17" ht="15.75">
      <c r="A10" s="98"/>
      <c r="B10" s="98"/>
      <c r="C10" s="98"/>
      <c r="D10" s="98"/>
      <c r="E10" s="98"/>
      <c r="F10" s="98"/>
      <c r="G10" s="98"/>
      <c r="H10" s="2"/>
      <c r="K10" s="1"/>
      <c r="L10" s="1"/>
      <c r="M10" s="1"/>
      <c r="N10" s="1"/>
      <c r="O10" s="1"/>
      <c r="P10" s="1"/>
      <c r="Q10" s="1"/>
    </row>
    <row r="11" spans="1:17" ht="18.75">
      <c r="A11" s="3"/>
      <c r="B11" s="99"/>
      <c r="C11" s="99"/>
      <c r="D11" s="99"/>
      <c r="F11" s="4" t="s">
        <v>0</v>
      </c>
      <c r="K11" s="36"/>
      <c r="L11" s="36"/>
      <c r="M11" s="36"/>
      <c r="N11" s="36"/>
      <c r="O11" s="37"/>
      <c r="P11" s="37"/>
      <c r="Q11" s="37"/>
    </row>
    <row r="12" spans="1:17" s="7" customFormat="1" ht="78.75">
      <c r="A12" s="5" t="s">
        <v>1</v>
      </c>
      <c r="B12" s="5" t="s">
        <v>2</v>
      </c>
      <c r="C12" s="5" t="s">
        <v>4</v>
      </c>
      <c r="D12" s="5" t="s">
        <v>5</v>
      </c>
      <c r="E12" s="5" t="s">
        <v>6</v>
      </c>
      <c r="F12" s="5" t="s">
        <v>82</v>
      </c>
      <c r="G12" s="6" t="s">
        <v>7</v>
      </c>
      <c r="H12" s="6" t="s">
        <v>8</v>
      </c>
      <c r="K12" s="36"/>
      <c r="L12" s="36"/>
      <c r="M12" s="36"/>
      <c r="N12" s="36"/>
      <c r="O12" s="37"/>
      <c r="P12" s="37"/>
      <c r="Q12" s="37"/>
    </row>
    <row r="13" spans="1:17" ht="18.75">
      <c r="A13" s="8"/>
      <c r="B13" s="9" t="s">
        <v>9</v>
      </c>
      <c r="C13" s="11" t="s">
        <v>11</v>
      </c>
      <c r="D13" s="12"/>
      <c r="E13" s="12"/>
      <c r="F13" s="40">
        <f>F14+F34</f>
        <v>20818.300000000003</v>
      </c>
      <c r="G13" s="40">
        <f>G16+G34</f>
        <v>22423.9</v>
      </c>
      <c r="H13" s="41">
        <f aca="true" t="shared" si="0" ref="H13:H66">G13-F13</f>
        <v>1605.5999999999985</v>
      </c>
      <c r="K13" s="36"/>
      <c r="L13" s="36"/>
      <c r="M13" s="36"/>
      <c r="N13" s="36"/>
      <c r="O13" s="37"/>
      <c r="P13" s="37"/>
      <c r="Q13" s="37"/>
    </row>
    <row r="14" spans="1:17" ht="18.75">
      <c r="A14" s="8"/>
      <c r="B14" s="9" t="s">
        <v>12</v>
      </c>
      <c r="C14" s="11"/>
      <c r="D14" s="12"/>
      <c r="E14" s="12"/>
      <c r="F14" s="41">
        <f>F15</f>
        <v>5345.3</v>
      </c>
      <c r="G14" s="41">
        <f>G15</f>
        <v>5507.6</v>
      </c>
      <c r="H14" s="41">
        <f t="shared" si="0"/>
        <v>162.30000000000018</v>
      </c>
      <c r="K14" s="36"/>
      <c r="L14" s="36"/>
      <c r="M14" s="36"/>
      <c r="N14" s="36"/>
      <c r="O14" s="37"/>
      <c r="P14" s="37"/>
      <c r="Q14" s="37"/>
    </row>
    <row r="15" spans="1:17" ht="48">
      <c r="A15" s="8" t="s">
        <v>13</v>
      </c>
      <c r="B15" s="14" t="s">
        <v>14</v>
      </c>
      <c r="C15" s="8"/>
      <c r="D15" s="8"/>
      <c r="E15" s="8"/>
      <c r="F15" s="42">
        <f>F16</f>
        <v>5345.3</v>
      </c>
      <c r="G15" s="42">
        <f>G16</f>
        <v>5507.6</v>
      </c>
      <c r="H15" s="41">
        <f t="shared" si="0"/>
        <v>162.30000000000018</v>
      </c>
      <c r="K15" s="36"/>
      <c r="L15" s="36"/>
      <c r="M15" s="36"/>
      <c r="N15" s="36"/>
      <c r="O15" s="37"/>
      <c r="P15" s="37"/>
      <c r="Q15" s="37"/>
    </row>
    <row r="16" spans="1:17" ht="18.75">
      <c r="A16" s="8"/>
      <c r="B16" s="16" t="s">
        <v>9</v>
      </c>
      <c r="C16" s="18" t="s">
        <v>11</v>
      </c>
      <c r="D16" s="8"/>
      <c r="E16" s="8"/>
      <c r="F16" s="42">
        <f>F17+F20+F30</f>
        <v>5345.3</v>
      </c>
      <c r="G16" s="42">
        <f>G17+G20+G30</f>
        <v>5507.6</v>
      </c>
      <c r="H16" s="41">
        <f t="shared" si="0"/>
        <v>162.30000000000018</v>
      </c>
      <c r="K16" s="36"/>
      <c r="L16" s="36"/>
      <c r="M16" s="36"/>
      <c r="N16" s="36"/>
      <c r="O16" s="37"/>
      <c r="P16" s="37"/>
      <c r="Q16" s="37"/>
    </row>
    <row r="17" spans="1:17" ht="31.5" customHeight="1">
      <c r="A17" s="19" t="s">
        <v>16</v>
      </c>
      <c r="B17" s="9" t="s">
        <v>17</v>
      </c>
      <c r="C17" s="11" t="s">
        <v>18</v>
      </c>
      <c r="D17" s="12"/>
      <c r="E17" s="11"/>
      <c r="F17" s="41">
        <f>F18</f>
        <v>1297.7</v>
      </c>
      <c r="G17" s="41">
        <f>G18</f>
        <v>1213.8</v>
      </c>
      <c r="H17" s="41">
        <f t="shared" si="0"/>
        <v>-83.90000000000009</v>
      </c>
      <c r="K17" s="36"/>
      <c r="L17" s="36"/>
      <c r="M17" s="36"/>
      <c r="N17" s="36"/>
      <c r="O17" s="37"/>
      <c r="P17" s="37"/>
      <c r="Q17" s="37"/>
    </row>
    <row r="18" spans="1:17" ht="18.75">
      <c r="A18" s="21" t="s">
        <v>19</v>
      </c>
      <c r="B18" s="16" t="s">
        <v>20</v>
      </c>
      <c r="C18" s="18" t="s">
        <v>18</v>
      </c>
      <c r="D18" s="18" t="s">
        <v>21</v>
      </c>
      <c r="E18" s="18"/>
      <c r="F18" s="42">
        <f>F19</f>
        <v>1297.7</v>
      </c>
      <c r="G18" s="42">
        <f>G19</f>
        <v>1213.8</v>
      </c>
      <c r="H18" s="41">
        <f t="shared" si="0"/>
        <v>-83.90000000000009</v>
      </c>
      <c r="K18" s="36"/>
      <c r="L18" s="36"/>
      <c r="M18" s="36"/>
      <c r="N18" s="36"/>
      <c r="O18" s="37"/>
      <c r="P18" s="37"/>
      <c r="Q18" s="37"/>
    </row>
    <row r="19" spans="1:17" ht="79.5">
      <c r="A19" s="21" t="s">
        <v>22</v>
      </c>
      <c r="B19" s="16" t="s">
        <v>23</v>
      </c>
      <c r="C19" s="18" t="s">
        <v>18</v>
      </c>
      <c r="D19" s="18" t="s">
        <v>21</v>
      </c>
      <c r="E19" s="18" t="s">
        <v>24</v>
      </c>
      <c r="F19" s="39">
        <v>1297.7</v>
      </c>
      <c r="G19" s="39">
        <v>1213.8</v>
      </c>
      <c r="H19" s="41">
        <f t="shared" si="0"/>
        <v>-83.90000000000009</v>
      </c>
      <c r="K19" s="36"/>
      <c r="L19" s="36"/>
      <c r="M19" s="36"/>
      <c r="N19" s="36"/>
      <c r="O19" s="37"/>
      <c r="P19" s="37"/>
      <c r="Q19" s="37"/>
    </row>
    <row r="20" spans="1:17" ht="63.75">
      <c r="A20" s="12" t="s">
        <v>25</v>
      </c>
      <c r="B20" s="9" t="s">
        <v>26</v>
      </c>
      <c r="C20" s="11" t="s">
        <v>27</v>
      </c>
      <c r="D20" s="11"/>
      <c r="E20" s="11"/>
      <c r="F20" s="41">
        <f>F22+F24+F26</f>
        <v>4047.6</v>
      </c>
      <c r="G20" s="41">
        <f>G22+G24+G26</f>
        <v>4239.8</v>
      </c>
      <c r="H20" s="41">
        <f t="shared" si="0"/>
        <v>192.20000000000027</v>
      </c>
      <c r="K20" s="36"/>
      <c r="L20" s="36"/>
      <c r="M20" s="36"/>
      <c r="N20" s="36"/>
      <c r="O20" s="37"/>
      <c r="P20" s="37"/>
      <c r="Q20" s="37"/>
    </row>
    <row r="21" spans="1:17" ht="32.25">
      <c r="A21" s="21" t="s">
        <v>28</v>
      </c>
      <c r="B21" s="16" t="s">
        <v>29</v>
      </c>
      <c r="C21" s="18" t="s">
        <v>27</v>
      </c>
      <c r="D21" s="18" t="s">
        <v>30</v>
      </c>
      <c r="E21" s="8"/>
      <c r="F21" s="42">
        <f>F22+F24+F26</f>
        <v>4047.6</v>
      </c>
      <c r="G21" s="42">
        <f>G22+G24+G26</f>
        <v>4239.8</v>
      </c>
      <c r="H21" s="41">
        <f t="shared" si="0"/>
        <v>192.20000000000027</v>
      </c>
      <c r="K21" s="36"/>
      <c r="L21" s="36"/>
      <c r="M21" s="36"/>
      <c r="N21" s="36"/>
      <c r="O21" s="37"/>
      <c r="P21" s="37"/>
      <c r="Q21" s="37"/>
    </row>
    <row r="22" spans="1:17" s="46" customFormat="1" ht="32.25">
      <c r="A22" s="19" t="s">
        <v>31</v>
      </c>
      <c r="B22" s="9" t="s">
        <v>32</v>
      </c>
      <c r="C22" s="11" t="s">
        <v>27</v>
      </c>
      <c r="D22" s="11" t="s">
        <v>33</v>
      </c>
      <c r="E22" s="12"/>
      <c r="F22" s="40">
        <f>F23</f>
        <v>1107.6</v>
      </c>
      <c r="G22" s="40">
        <f>G23</f>
        <v>1030.7</v>
      </c>
      <c r="H22" s="41">
        <f t="shared" si="0"/>
        <v>-76.89999999999986</v>
      </c>
      <c r="K22" s="36"/>
      <c r="L22" s="36"/>
      <c r="M22" s="36"/>
      <c r="N22" s="36"/>
      <c r="O22" s="37"/>
      <c r="P22" s="37"/>
      <c r="Q22" s="37"/>
    </row>
    <row r="23" spans="1:17" ht="79.5">
      <c r="A23" s="21" t="s">
        <v>34</v>
      </c>
      <c r="B23" s="16" t="s">
        <v>23</v>
      </c>
      <c r="C23" s="18" t="s">
        <v>27</v>
      </c>
      <c r="D23" s="18" t="s">
        <v>33</v>
      </c>
      <c r="E23" s="8">
        <v>100</v>
      </c>
      <c r="F23" s="39">
        <v>1107.6</v>
      </c>
      <c r="G23" s="39">
        <v>1030.7</v>
      </c>
      <c r="H23" s="41">
        <f t="shared" si="0"/>
        <v>-76.89999999999986</v>
      </c>
      <c r="K23" s="36"/>
      <c r="L23" s="36"/>
      <c r="M23" s="36"/>
      <c r="N23" s="36"/>
      <c r="O23" s="37"/>
      <c r="P23" s="37"/>
      <c r="Q23" s="37"/>
    </row>
    <row r="24" spans="1:17" s="46" customFormat="1" ht="32.25">
      <c r="A24" s="12" t="s">
        <v>35</v>
      </c>
      <c r="B24" s="9" t="s">
        <v>36</v>
      </c>
      <c r="C24" s="11" t="s">
        <v>27</v>
      </c>
      <c r="D24" s="11" t="s">
        <v>37</v>
      </c>
      <c r="E24" s="24"/>
      <c r="F24" s="41">
        <f>F25</f>
        <v>302.4</v>
      </c>
      <c r="G24" s="41">
        <f>G25</f>
        <v>280.8</v>
      </c>
      <c r="H24" s="41">
        <f t="shared" si="0"/>
        <v>-21.599999999999966</v>
      </c>
      <c r="K24" s="36"/>
      <c r="L24" s="36"/>
      <c r="M24" s="36"/>
      <c r="N24" s="36"/>
      <c r="O24" s="37"/>
      <c r="P24" s="37"/>
      <c r="Q24" s="37"/>
    </row>
    <row r="25" spans="1:17" ht="79.5">
      <c r="A25" s="8" t="s">
        <v>38</v>
      </c>
      <c r="B25" s="16" t="s">
        <v>23</v>
      </c>
      <c r="C25" s="18" t="s">
        <v>27</v>
      </c>
      <c r="D25" s="18" t="s">
        <v>37</v>
      </c>
      <c r="E25" s="22">
        <v>100</v>
      </c>
      <c r="F25" s="39">
        <v>302.4</v>
      </c>
      <c r="G25" s="39">
        <v>280.8</v>
      </c>
      <c r="H25" s="41">
        <f t="shared" si="0"/>
        <v>-21.599999999999966</v>
      </c>
      <c r="K25" s="36"/>
      <c r="L25" s="36"/>
      <c r="M25" s="36"/>
      <c r="N25" s="36"/>
      <c r="O25" s="37"/>
      <c r="P25" s="37"/>
      <c r="Q25" s="37"/>
    </row>
    <row r="26" spans="1:8" ht="32.25">
      <c r="A26" s="12" t="s">
        <v>39</v>
      </c>
      <c r="B26" s="9" t="s">
        <v>40</v>
      </c>
      <c r="C26" s="11" t="s">
        <v>27</v>
      </c>
      <c r="D26" s="11" t="s">
        <v>41</v>
      </c>
      <c r="E26" s="11"/>
      <c r="F26" s="40">
        <f>F27+F28+F29</f>
        <v>2637.6</v>
      </c>
      <c r="G26" s="40">
        <f>G27+G28+G29</f>
        <v>2928.3</v>
      </c>
      <c r="H26" s="41">
        <f t="shared" si="0"/>
        <v>290.7000000000003</v>
      </c>
    </row>
    <row r="27" spans="1:8" ht="79.5">
      <c r="A27" s="8" t="s">
        <v>42</v>
      </c>
      <c r="B27" s="16" t="s">
        <v>23</v>
      </c>
      <c r="C27" s="18" t="s">
        <v>27</v>
      </c>
      <c r="D27" s="18" t="s">
        <v>41</v>
      </c>
      <c r="E27" s="18" t="s">
        <v>24</v>
      </c>
      <c r="F27" s="39">
        <v>2537.2</v>
      </c>
      <c r="G27" s="39">
        <v>2356.1</v>
      </c>
      <c r="H27" s="41">
        <f t="shared" si="0"/>
        <v>-181.0999999999999</v>
      </c>
    </row>
    <row r="28" spans="1:8" ht="32.25">
      <c r="A28" s="21" t="s">
        <v>43</v>
      </c>
      <c r="B28" s="16" t="s">
        <v>44</v>
      </c>
      <c r="C28" s="18" t="s">
        <v>27</v>
      </c>
      <c r="D28" s="18" t="s">
        <v>41</v>
      </c>
      <c r="E28" s="22">
        <v>200</v>
      </c>
      <c r="F28" s="39">
        <v>99.4</v>
      </c>
      <c r="G28" s="39">
        <v>571.2</v>
      </c>
      <c r="H28" s="41">
        <f t="shared" si="0"/>
        <v>471.80000000000007</v>
      </c>
    </row>
    <row r="29" spans="1:8" ht="18.75">
      <c r="A29" s="21"/>
      <c r="B29" s="16" t="s">
        <v>45</v>
      </c>
      <c r="C29" s="18" t="s">
        <v>27</v>
      </c>
      <c r="D29" s="18" t="s">
        <v>41</v>
      </c>
      <c r="E29" s="22">
        <v>800</v>
      </c>
      <c r="F29" s="39">
        <v>1</v>
      </c>
      <c r="G29" s="39">
        <v>1</v>
      </c>
      <c r="H29" s="41">
        <f t="shared" si="0"/>
        <v>0</v>
      </c>
    </row>
    <row r="30" spans="1:8" ht="18.75">
      <c r="A30" s="21" t="s">
        <v>60</v>
      </c>
      <c r="B30" s="9" t="s">
        <v>61</v>
      </c>
      <c r="C30" s="11" t="s">
        <v>62</v>
      </c>
      <c r="D30" s="11"/>
      <c r="E30" s="10"/>
      <c r="F30" s="44"/>
      <c r="G30" s="44">
        <f>G31</f>
        <v>54</v>
      </c>
      <c r="H30" s="41">
        <f t="shared" si="0"/>
        <v>54</v>
      </c>
    </row>
    <row r="31" spans="1:8" ht="48">
      <c r="A31" s="21" t="s">
        <v>63</v>
      </c>
      <c r="B31" s="16" t="s">
        <v>64</v>
      </c>
      <c r="C31" s="18" t="s">
        <v>62</v>
      </c>
      <c r="D31" s="18" t="s">
        <v>65</v>
      </c>
      <c r="E31" s="18"/>
      <c r="F31" s="44">
        <v>0</v>
      </c>
      <c r="G31" s="44">
        <f>G32</f>
        <v>54</v>
      </c>
      <c r="H31" s="41">
        <f t="shared" si="0"/>
        <v>54</v>
      </c>
    </row>
    <row r="32" spans="1:8" ht="18.75">
      <c r="A32" s="21" t="s">
        <v>66</v>
      </c>
      <c r="B32" s="16" t="s">
        <v>45</v>
      </c>
      <c r="C32" s="18" t="s">
        <v>62</v>
      </c>
      <c r="D32" s="18" t="s">
        <v>65</v>
      </c>
      <c r="E32" s="18" t="s">
        <v>59</v>
      </c>
      <c r="F32" s="44">
        <v>0</v>
      </c>
      <c r="G32" s="44">
        <v>54</v>
      </c>
      <c r="H32" s="41">
        <f t="shared" si="0"/>
        <v>54</v>
      </c>
    </row>
    <row r="33" spans="1:8" ht="48">
      <c r="A33" s="12" t="s">
        <v>46</v>
      </c>
      <c r="B33" s="23" t="s">
        <v>47</v>
      </c>
      <c r="C33" s="11"/>
      <c r="D33" s="11"/>
      <c r="E33" s="24"/>
      <c r="F33" s="40">
        <f>F34+F53+F63</f>
        <v>53204.2</v>
      </c>
      <c r="G33" s="40">
        <f>G34+G53+G63</f>
        <v>52856.90000000001</v>
      </c>
      <c r="H33" s="41">
        <f t="shared" si="0"/>
        <v>-347.29999999998836</v>
      </c>
    </row>
    <row r="34" spans="1:8" ht="18.75">
      <c r="A34" s="8"/>
      <c r="B34" s="16" t="s">
        <v>9</v>
      </c>
      <c r="C34" s="18" t="s">
        <v>11</v>
      </c>
      <c r="D34" s="18"/>
      <c r="E34" s="8"/>
      <c r="F34" s="42">
        <f>F35+F47+F50</f>
        <v>15473.000000000002</v>
      </c>
      <c r="G34" s="42">
        <f>G35+G47+G50</f>
        <v>16916.300000000003</v>
      </c>
      <c r="H34" s="41">
        <f t="shared" si="0"/>
        <v>1443.300000000001</v>
      </c>
    </row>
    <row r="35" spans="1:8" ht="63.75">
      <c r="A35" s="12" t="s">
        <v>16</v>
      </c>
      <c r="B35" s="9" t="s">
        <v>49</v>
      </c>
      <c r="C35" s="11" t="s">
        <v>50</v>
      </c>
      <c r="D35" s="11"/>
      <c r="E35" s="24"/>
      <c r="F35" s="41">
        <f>F36+F38+F44+F42</f>
        <v>14851.000000000002</v>
      </c>
      <c r="G35" s="41">
        <f>G36+G38+G44+G42</f>
        <v>16348.300000000001</v>
      </c>
      <c r="H35" s="41">
        <f t="shared" si="0"/>
        <v>1497.2999999999993</v>
      </c>
    </row>
    <row r="36" spans="1:17" s="46" customFormat="1" ht="18.75">
      <c r="A36" s="19" t="s">
        <v>19</v>
      </c>
      <c r="B36" s="9" t="s">
        <v>51</v>
      </c>
      <c r="C36" s="11" t="s">
        <v>50</v>
      </c>
      <c r="D36" s="11" t="s">
        <v>52</v>
      </c>
      <c r="E36" s="24"/>
      <c r="F36" s="40">
        <f>F37</f>
        <v>1297.7</v>
      </c>
      <c r="G36" s="40">
        <f>G37</f>
        <v>1214.1</v>
      </c>
      <c r="H36" s="41">
        <f t="shared" si="0"/>
        <v>-83.60000000000014</v>
      </c>
      <c r="K36" s="38"/>
      <c r="L36" s="38"/>
      <c r="M36" s="38"/>
      <c r="N36" s="38"/>
      <c r="O36" s="38"/>
      <c r="P36" s="38"/>
      <c r="Q36" s="38"/>
    </row>
    <row r="37" spans="1:8" ht="79.5">
      <c r="A37" s="21" t="s">
        <v>22</v>
      </c>
      <c r="B37" s="16" t="s">
        <v>23</v>
      </c>
      <c r="C37" s="18" t="s">
        <v>50</v>
      </c>
      <c r="D37" s="18" t="s">
        <v>52</v>
      </c>
      <c r="E37" s="22">
        <v>100</v>
      </c>
      <c r="F37" s="39">
        <v>1297.7</v>
      </c>
      <c r="G37" s="39">
        <v>1214.1</v>
      </c>
      <c r="H37" s="41">
        <f t="shared" si="0"/>
        <v>-83.60000000000014</v>
      </c>
    </row>
    <row r="38" spans="1:8" ht="32.25">
      <c r="A38" s="12" t="s">
        <v>53</v>
      </c>
      <c r="B38" s="9" t="s">
        <v>54</v>
      </c>
      <c r="C38" s="11" t="s">
        <v>50</v>
      </c>
      <c r="D38" s="11" t="s">
        <v>55</v>
      </c>
      <c r="E38" s="12"/>
      <c r="F38" s="40">
        <f>F39+F40+F41</f>
        <v>10777.2</v>
      </c>
      <c r="G38" s="40">
        <f>G39+G40+G41</f>
        <v>12543.1</v>
      </c>
      <c r="H38" s="41">
        <f t="shared" si="0"/>
        <v>1765.8999999999996</v>
      </c>
    </row>
    <row r="39" spans="1:8" ht="79.5">
      <c r="A39" s="8" t="s">
        <v>56</v>
      </c>
      <c r="B39" s="16" t="s">
        <v>23</v>
      </c>
      <c r="C39" s="18" t="s">
        <v>50</v>
      </c>
      <c r="D39" s="18" t="s">
        <v>55</v>
      </c>
      <c r="E39" s="8">
        <v>100</v>
      </c>
      <c r="F39" s="39">
        <v>10067.1</v>
      </c>
      <c r="G39" s="39">
        <v>9420.5</v>
      </c>
      <c r="H39" s="41">
        <f t="shared" si="0"/>
        <v>-646.6000000000004</v>
      </c>
    </row>
    <row r="40" spans="1:8" ht="32.25">
      <c r="A40" s="8" t="s">
        <v>57</v>
      </c>
      <c r="B40" s="16" t="s">
        <v>44</v>
      </c>
      <c r="C40" s="18" t="s">
        <v>50</v>
      </c>
      <c r="D40" s="18" t="s">
        <v>55</v>
      </c>
      <c r="E40" s="22">
        <v>200</v>
      </c>
      <c r="F40" s="39">
        <v>709.1</v>
      </c>
      <c r="G40" s="39">
        <v>3121.6</v>
      </c>
      <c r="H40" s="41">
        <f t="shared" si="0"/>
        <v>2412.5</v>
      </c>
    </row>
    <row r="41" spans="1:8" ht="18.75">
      <c r="A41" s="8" t="s">
        <v>58</v>
      </c>
      <c r="B41" s="16" t="s">
        <v>45</v>
      </c>
      <c r="C41" s="18" t="s">
        <v>50</v>
      </c>
      <c r="D41" s="18" t="s">
        <v>55</v>
      </c>
      <c r="E41" s="22">
        <v>800</v>
      </c>
      <c r="F41" s="44">
        <v>1</v>
      </c>
      <c r="G41" s="44">
        <v>1</v>
      </c>
      <c r="H41" s="41">
        <f t="shared" si="0"/>
        <v>0</v>
      </c>
    </row>
    <row r="42" spans="1:8" ht="63.75">
      <c r="A42" s="12" t="s">
        <v>109</v>
      </c>
      <c r="B42" s="9" t="s">
        <v>86</v>
      </c>
      <c r="C42" s="11" t="s">
        <v>50</v>
      </c>
      <c r="D42" s="11" t="s">
        <v>87</v>
      </c>
      <c r="E42" s="12"/>
      <c r="F42" s="40">
        <v>6.5</v>
      </c>
      <c r="G42" s="40">
        <v>6.5</v>
      </c>
      <c r="H42" s="41">
        <f t="shared" si="0"/>
        <v>0</v>
      </c>
    </row>
    <row r="43" spans="1:8" ht="32.25">
      <c r="A43" s="8" t="s">
        <v>110</v>
      </c>
      <c r="B43" s="16" t="s">
        <v>44</v>
      </c>
      <c r="C43" s="18" t="s">
        <v>50</v>
      </c>
      <c r="D43" s="18" t="s">
        <v>87</v>
      </c>
      <c r="E43" s="8">
        <v>200</v>
      </c>
      <c r="F43" s="39">
        <v>6.5</v>
      </c>
      <c r="G43" s="39">
        <v>6.5</v>
      </c>
      <c r="H43" s="41">
        <f t="shared" si="0"/>
        <v>0</v>
      </c>
    </row>
    <row r="44" spans="1:8" ht="63.75">
      <c r="A44" s="12" t="s">
        <v>111</v>
      </c>
      <c r="B44" s="9" t="s">
        <v>84</v>
      </c>
      <c r="C44" s="11" t="s">
        <v>50</v>
      </c>
      <c r="D44" s="11" t="s">
        <v>85</v>
      </c>
      <c r="E44" s="12"/>
      <c r="F44" s="40">
        <f>F45+F46</f>
        <v>2769.6</v>
      </c>
      <c r="G44" s="40">
        <f>G45+G46</f>
        <v>2584.6</v>
      </c>
      <c r="H44" s="41">
        <f t="shared" si="0"/>
        <v>-185</v>
      </c>
    </row>
    <row r="45" spans="1:8" ht="79.5">
      <c r="A45" s="8" t="s">
        <v>112</v>
      </c>
      <c r="B45" s="16" t="s">
        <v>23</v>
      </c>
      <c r="C45" s="18" t="s">
        <v>50</v>
      </c>
      <c r="D45" s="18" t="s">
        <v>85</v>
      </c>
      <c r="E45" s="8">
        <v>100</v>
      </c>
      <c r="F45" s="39">
        <v>2590.2</v>
      </c>
      <c r="G45" s="39">
        <v>2405.2</v>
      </c>
      <c r="H45" s="41">
        <f t="shared" si="0"/>
        <v>-185</v>
      </c>
    </row>
    <row r="46" spans="1:8" ht="32.25">
      <c r="A46" s="8" t="s">
        <v>113</v>
      </c>
      <c r="B46" s="16" t="s">
        <v>44</v>
      </c>
      <c r="C46" s="18" t="s">
        <v>50</v>
      </c>
      <c r="D46" s="18" t="s">
        <v>85</v>
      </c>
      <c r="E46" s="22">
        <v>200</v>
      </c>
      <c r="F46" s="39">
        <v>179.4</v>
      </c>
      <c r="G46" s="39">
        <v>179.4</v>
      </c>
      <c r="H46" s="41">
        <f t="shared" si="0"/>
        <v>0</v>
      </c>
    </row>
    <row r="47" spans="1:8" ht="18.75">
      <c r="A47" s="8" t="s">
        <v>25</v>
      </c>
      <c r="B47" s="9" t="s">
        <v>88</v>
      </c>
      <c r="C47" s="11" t="s">
        <v>89</v>
      </c>
      <c r="D47" s="11"/>
      <c r="E47" s="24"/>
      <c r="F47" s="41">
        <v>550</v>
      </c>
      <c r="G47" s="41">
        <v>550</v>
      </c>
      <c r="H47" s="41">
        <f t="shared" si="0"/>
        <v>0</v>
      </c>
    </row>
    <row r="48" spans="1:8" ht="18.75">
      <c r="A48" s="8" t="s">
        <v>28</v>
      </c>
      <c r="B48" s="9" t="s">
        <v>90</v>
      </c>
      <c r="C48" s="11" t="s">
        <v>89</v>
      </c>
      <c r="D48" s="11" t="s">
        <v>91</v>
      </c>
      <c r="E48" s="24"/>
      <c r="F48" s="40">
        <v>550</v>
      </c>
      <c r="G48" s="40">
        <v>550</v>
      </c>
      <c r="H48" s="41">
        <f t="shared" si="0"/>
        <v>0</v>
      </c>
    </row>
    <row r="49" spans="1:8" ht="18.75">
      <c r="A49" s="8" t="s">
        <v>31</v>
      </c>
      <c r="B49" s="16" t="s">
        <v>45</v>
      </c>
      <c r="C49" s="18" t="s">
        <v>89</v>
      </c>
      <c r="D49" s="18" t="s">
        <v>91</v>
      </c>
      <c r="E49" s="22" t="s">
        <v>59</v>
      </c>
      <c r="F49" s="39">
        <v>550</v>
      </c>
      <c r="G49" s="39">
        <v>550</v>
      </c>
      <c r="H49" s="41">
        <f t="shared" si="0"/>
        <v>0</v>
      </c>
    </row>
    <row r="50" spans="1:8" ht="18.75">
      <c r="A50" s="19" t="s">
        <v>60</v>
      </c>
      <c r="B50" s="9" t="s">
        <v>61</v>
      </c>
      <c r="C50" s="11" t="s">
        <v>62</v>
      </c>
      <c r="D50" s="11"/>
      <c r="E50" s="10"/>
      <c r="F50" s="41">
        <f>F51</f>
        <v>72</v>
      </c>
      <c r="G50" s="41">
        <f>G51</f>
        <v>18</v>
      </c>
      <c r="H50" s="41">
        <f t="shared" si="0"/>
        <v>-54</v>
      </c>
    </row>
    <row r="51" spans="1:8" ht="48">
      <c r="A51" s="18" t="s">
        <v>63</v>
      </c>
      <c r="B51" s="16" t="s">
        <v>64</v>
      </c>
      <c r="C51" s="18" t="s">
        <v>62</v>
      </c>
      <c r="D51" s="18" t="s">
        <v>65</v>
      </c>
      <c r="E51" s="18"/>
      <c r="F51" s="42">
        <f>F52</f>
        <v>72</v>
      </c>
      <c r="G51" s="42">
        <f>G52</f>
        <v>18</v>
      </c>
      <c r="H51" s="41">
        <f t="shared" si="0"/>
        <v>-54</v>
      </c>
    </row>
    <row r="52" spans="1:8" ht="18.75">
      <c r="A52" s="18" t="s">
        <v>66</v>
      </c>
      <c r="B52" s="16" t="s">
        <v>45</v>
      </c>
      <c r="C52" s="18" t="s">
        <v>62</v>
      </c>
      <c r="D52" s="18" t="s">
        <v>65</v>
      </c>
      <c r="E52" s="18" t="s">
        <v>59</v>
      </c>
      <c r="F52" s="39">
        <v>72</v>
      </c>
      <c r="G52" s="39">
        <v>18</v>
      </c>
      <c r="H52" s="41">
        <f t="shared" si="0"/>
        <v>-54</v>
      </c>
    </row>
    <row r="53" spans="1:17" ht="18.75">
      <c r="A53" s="25" t="s">
        <v>80</v>
      </c>
      <c r="B53" s="9" t="s">
        <v>67</v>
      </c>
      <c r="C53" s="11" t="s">
        <v>68</v>
      </c>
      <c r="D53" s="11"/>
      <c r="E53" s="12"/>
      <c r="F53" s="41">
        <v>36950</v>
      </c>
      <c r="G53" s="41">
        <v>34987.8</v>
      </c>
      <c r="H53" s="41">
        <f t="shared" si="0"/>
        <v>-1962.199999999997</v>
      </c>
      <c r="J53" s="38"/>
      <c r="Q53" s="1"/>
    </row>
    <row r="54" spans="1:17" ht="18.75">
      <c r="A54" s="25" t="s">
        <v>81</v>
      </c>
      <c r="B54" s="16" t="s">
        <v>69</v>
      </c>
      <c r="C54" s="18" t="s">
        <v>70</v>
      </c>
      <c r="D54" s="18"/>
      <c r="E54" s="8"/>
      <c r="F54" s="41">
        <v>36950</v>
      </c>
      <c r="G54" s="41">
        <v>34987.8</v>
      </c>
      <c r="H54" s="41">
        <f t="shared" si="0"/>
        <v>-1962.199999999997</v>
      </c>
      <c r="J54" s="38"/>
      <c r="Q54" s="1"/>
    </row>
    <row r="55" spans="1:17" ht="18.75">
      <c r="A55" s="16" t="s">
        <v>143</v>
      </c>
      <c r="B55" s="16" t="s">
        <v>137</v>
      </c>
      <c r="C55" s="16" t="s">
        <v>70</v>
      </c>
      <c r="D55" s="16" t="s">
        <v>138</v>
      </c>
      <c r="E55" s="16"/>
      <c r="F55" s="16">
        <v>21509.2</v>
      </c>
      <c r="G55" s="16">
        <v>21278.5</v>
      </c>
      <c r="H55" s="16">
        <f t="shared" si="0"/>
        <v>-230.70000000000073</v>
      </c>
      <c r="J55" s="38"/>
      <c r="Q55" s="1"/>
    </row>
    <row r="56" spans="1:17" ht="32.25">
      <c r="A56" s="16" t="s">
        <v>144</v>
      </c>
      <c r="B56" s="16" t="s">
        <v>44</v>
      </c>
      <c r="C56" s="16" t="s">
        <v>70</v>
      </c>
      <c r="D56" s="16" t="s">
        <v>138</v>
      </c>
      <c r="E56" s="16">
        <v>200</v>
      </c>
      <c r="F56" s="16">
        <v>21509.2</v>
      </c>
      <c r="G56" s="16">
        <v>21278.5</v>
      </c>
      <c r="H56" s="16">
        <v>-230.7</v>
      </c>
      <c r="J56" s="38"/>
      <c r="Q56" s="1"/>
    </row>
    <row r="57" spans="1:17" ht="32.25">
      <c r="A57" s="16" t="s">
        <v>145</v>
      </c>
      <c r="B57" s="16" t="s">
        <v>139</v>
      </c>
      <c r="C57" s="16" t="s">
        <v>70</v>
      </c>
      <c r="D57" s="16" t="s">
        <v>140</v>
      </c>
      <c r="E57" s="16"/>
      <c r="F57" s="16">
        <v>3093.2</v>
      </c>
      <c r="G57" s="16">
        <v>3742.34</v>
      </c>
      <c r="H57" s="16">
        <v>649.1</v>
      </c>
      <c r="J57" s="38"/>
      <c r="Q57" s="1"/>
    </row>
    <row r="58" spans="1:17" ht="32.25">
      <c r="A58" s="16" t="s">
        <v>146</v>
      </c>
      <c r="B58" s="16" t="s">
        <v>44</v>
      </c>
      <c r="C58" s="16" t="s">
        <v>70</v>
      </c>
      <c r="D58" s="16" t="s">
        <v>140</v>
      </c>
      <c r="E58" s="16">
        <v>200</v>
      </c>
      <c r="F58" s="16">
        <v>3093.2</v>
      </c>
      <c r="G58" s="16">
        <v>3742.34</v>
      </c>
      <c r="H58" s="16">
        <v>649.1</v>
      </c>
      <c r="J58" s="38"/>
      <c r="Q58" s="1"/>
    </row>
    <row r="59" spans="1:17" ht="32.25">
      <c r="A59" s="89" t="s">
        <v>147</v>
      </c>
      <c r="B59" s="16" t="s">
        <v>141</v>
      </c>
      <c r="C59" s="16" t="s">
        <v>70</v>
      </c>
      <c r="D59" s="16" t="s">
        <v>142</v>
      </c>
      <c r="E59" s="16"/>
      <c r="F59" s="16">
        <v>3663.1</v>
      </c>
      <c r="G59" s="16">
        <v>3244.67</v>
      </c>
      <c r="H59" s="16">
        <v>-418.4</v>
      </c>
      <c r="J59" s="38"/>
      <c r="Q59" s="1"/>
    </row>
    <row r="60" spans="1:17" ht="32.25">
      <c r="A60" s="16" t="s">
        <v>148</v>
      </c>
      <c r="B60" s="16" t="s">
        <v>44</v>
      </c>
      <c r="C60" s="16" t="s">
        <v>70</v>
      </c>
      <c r="D60" s="16" t="s">
        <v>142</v>
      </c>
      <c r="E60" s="16">
        <v>200</v>
      </c>
      <c r="F60" s="16">
        <v>3663.1</v>
      </c>
      <c r="G60" s="16">
        <v>3244.67</v>
      </c>
      <c r="H60" s="16">
        <v>-418.4</v>
      </c>
      <c r="J60" s="38"/>
      <c r="Q60" s="1"/>
    </row>
    <row r="61" spans="1:17" ht="18.75">
      <c r="A61" s="18" t="s">
        <v>149</v>
      </c>
      <c r="B61" s="16" t="s">
        <v>71</v>
      </c>
      <c r="C61" s="18" t="s">
        <v>70</v>
      </c>
      <c r="D61" s="8">
        <v>6000400005</v>
      </c>
      <c r="E61" s="8"/>
      <c r="F61" s="42">
        <f>F62</f>
        <v>7192.2</v>
      </c>
      <c r="G61" s="42">
        <f>G62</f>
        <v>5230</v>
      </c>
      <c r="H61" s="41">
        <f t="shared" si="0"/>
        <v>-1962.1999999999998</v>
      </c>
      <c r="J61" s="38"/>
      <c r="Q61" s="1"/>
    </row>
    <row r="62" spans="1:17" ht="32.25">
      <c r="A62" s="18" t="s">
        <v>150</v>
      </c>
      <c r="B62" s="16" t="s">
        <v>44</v>
      </c>
      <c r="C62" s="18" t="s">
        <v>70</v>
      </c>
      <c r="D62" s="8">
        <v>6000400005</v>
      </c>
      <c r="E62" s="8">
        <v>200</v>
      </c>
      <c r="F62" s="39">
        <v>7192.2</v>
      </c>
      <c r="G62" s="43">
        <v>5230</v>
      </c>
      <c r="H62" s="41">
        <f t="shared" si="0"/>
        <v>-1962.1999999999998</v>
      </c>
      <c r="J62" s="38"/>
      <c r="Q62" s="1"/>
    </row>
    <row r="63" spans="1:8" ht="18.75">
      <c r="A63" s="12" t="s">
        <v>114</v>
      </c>
      <c r="B63" s="9" t="s">
        <v>72</v>
      </c>
      <c r="C63" s="11" t="s">
        <v>73</v>
      </c>
      <c r="D63" s="12"/>
      <c r="E63" s="11"/>
      <c r="F63" s="40">
        <f aca="true" t="shared" si="1" ref="F63:G65">F64</f>
        <v>781.2</v>
      </c>
      <c r="G63" s="40">
        <f t="shared" si="1"/>
        <v>952.8</v>
      </c>
      <c r="H63" s="41">
        <f t="shared" si="0"/>
        <v>171.5999999999999</v>
      </c>
    </row>
    <row r="64" spans="1:8" ht="18.75">
      <c r="A64" s="21" t="s">
        <v>115</v>
      </c>
      <c r="B64" s="16" t="s">
        <v>74</v>
      </c>
      <c r="C64" s="18" t="s">
        <v>75</v>
      </c>
      <c r="D64" s="8"/>
      <c r="E64" s="18"/>
      <c r="F64" s="42">
        <f t="shared" si="1"/>
        <v>781.2</v>
      </c>
      <c r="G64" s="42">
        <f t="shared" si="1"/>
        <v>952.8</v>
      </c>
      <c r="H64" s="41">
        <f t="shared" si="0"/>
        <v>171.5999999999999</v>
      </c>
    </row>
    <row r="65" spans="1:8" ht="48">
      <c r="A65" s="8" t="s">
        <v>116</v>
      </c>
      <c r="B65" s="16" t="s">
        <v>76</v>
      </c>
      <c r="C65" s="18" t="s">
        <v>75</v>
      </c>
      <c r="D65" s="8">
        <v>5050200231</v>
      </c>
      <c r="E65" s="18"/>
      <c r="F65" s="42">
        <f t="shared" si="1"/>
        <v>781.2</v>
      </c>
      <c r="G65" s="42">
        <f t="shared" si="1"/>
        <v>952.8</v>
      </c>
      <c r="H65" s="41">
        <f t="shared" si="0"/>
        <v>171.5999999999999</v>
      </c>
    </row>
    <row r="66" spans="1:8" ht="18.75">
      <c r="A66" s="8" t="s">
        <v>117</v>
      </c>
      <c r="B66" s="28" t="s">
        <v>77</v>
      </c>
      <c r="C66" s="18" t="s">
        <v>75</v>
      </c>
      <c r="D66" s="8">
        <v>5050200231</v>
      </c>
      <c r="E66" s="18" t="s">
        <v>78</v>
      </c>
      <c r="F66" s="39">
        <v>781.2</v>
      </c>
      <c r="G66" s="39">
        <v>952.8</v>
      </c>
      <c r="H66" s="41">
        <f t="shared" si="0"/>
        <v>171.5999999999999</v>
      </c>
    </row>
    <row r="67" spans="1:8" ht="18.75">
      <c r="A67" s="29"/>
      <c r="B67" s="33" t="s">
        <v>79</v>
      </c>
      <c r="C67" s="34"/>
      <c r="D67" s="34"/>
      <c r="E67" s="35"/>
      <c r="F67" s="45"/>
      <c r="G67" s="45"/>
      <c r="H67" s="40">
        <f>H14+H33</f>
        <v>-184.99999999998818</v>
      </c>
    </row>
    <row r="68" spans="2:6" ht="18.75">
      <c r="B68" s="27"/>
      <c r="C68" s="26"/>
      <c r="D68" s="26"/>
      <c r="E68" s="26"/>
      <c r="F68" s="30"/>
    </row>
    <row r="69" spans="1:8" ht="18.75">
      <c r="A69" s="97" t="s">
        <v>83</v>
      </c>
      <c r="B69" s="97"/>
      <c r="C69" s="97"/>
      <c r="D69" s="97"/>
      <c r="E69" s="97"/>
      <c r="F69" s="97"/>
      <c r="G69" s="97"/>
      <c r="H69" s="97"/>
    </row>
    <row r="70" spans="2:6" ht="18.75">
      <c r="B70" s="2"/>
      <c r="C70" s="96"/>
      <c r="D70" s="96"/>
      <c r="E70" s="96"/>
      <c r="F70" s="96"/>
    </row>
    <row r="71" spans="5:6" ht="18.75">
      <c r="E71" s="31"/>
      <c r="F71" s="32"/>
    </row>
    <row r="72" ht="18.75">
      <c r="F72" s="30"/>
    </row>
  </sheetData>
  <sheetProtection/>
  <autoFilter ref="A12:Q67">
    <sortState ref="A13:Q72">
      <sortCondition descending="1" sortBy="value" ref="D13:D72"/>
    </sortState>
  </autoFilter>
  <mergeCells count="5">
    <mergeCell ref="A6:G10"/>
    <mergeCell ref="B11:D11"/>
    <mergeCell ref="A69:H69"/>
    <mergeCell ref="C70:F70"/>
    <mergeCell ref="C1:H5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45.57421875" style="54" customWidth="1"/>
    <col min="2" max="2" width="25.28125" style="54" customWidth="1"/>
    <col min="3" max="3" width="16.00390625" style="54" customWidth="1"/>
    <col min="4" max="16384" width="9.140625" style="54" customWidth="1"/>
  </cols>
  <sheetData>
    <row r="1" spans="1:3" ht="15">
      <c r="A1" s="67"/>
      <c r="B1" s="105" t="s">
        <v>154</v>
      </c>
      <c r="C1" s="102"/>
    </row>
    <row r="2" spans="1:3" ht="15">
      <c r="A2" s="67"/>
      <c r="B2" s="102"/>
      <c r="C2" s="102"/>
    </row>
    <row r="3" spans="1:3" ht="15">
      <c r="A3" s="67"/>
      <c r="B3" s="102"/>
      <c r="C3" s="102"/>
    </row>
    <row r="4" spans="1:3" ht="12" customHeight="1">
      <c r="A4" s="67"/>
      <c r="B4" s="102"/>
      <c r="C4" s="102"/>
    </row>
    <row r="5" spans="1:3" ht="12" customHeight="1">
      <c r="A5" s="67"/>
      <c r="B5" s="102"/>
      <c r="C5" s="102"/>
    </row>
    <row r="6" spans="1:3" ht="15.75" customHeight="1">
      <c r="A6" s="67"/>
      <c r="B6" s="102"/>
      <c r="C6" s="102"/>
    </row>
    <row r="7" spans="1:3" ht="15">
      <c r="A7" s="103" t="s">
        <v>136</v>
      </c>
      <c r="B7" s="104"/>
      <c r="C7" s="104"/>
    </row>
    <row r="8" spans="1:3" ht="15">
      <c r="A8" s="104"/>
      <c r="B8" s="104"/>
      <c r="C8" s="104"/>
    </row>
    <row r="9" spans="1:3" ht="15">
      <c r="A9" s="104"/>
      <c r="B9" s="104"/>
      <c r="C9" s="104"/>
    </row>
    <row r="10" spans="1:3" ht="15">
      <c r="A10" s="104"/>
      <c r="B10" s="104"/>
      <c r="C10" s="104"/>
    </row>
    <row r="11" spans="1:3" ht="15">
      <c r="A11" s="68"/>
      <c r="B11" s="69"/>
      <c r="C11" s="69"/>
    </row>
    <row r="12" spans="1:3" ht="15">
      <c r="A12" s="67"/>
      <c r="B12" s="67"/>
      <c r="C12" s="70" t="s">
        <v>0</v>
      </c>
    </row>
    <row r="13" spans="1:3" s="55" customFormat="1" ht="15.75">
      <c r="A13" s="71" t="s">
        <v>118</v>
      </c>
      <c r="B13" s="71" t="s">
        <v>6</v>
      </c>
      <c r="C13" s="72" t="s">
        <v>119</v>
      </c>
    </row>
    <row r="14" spans="1:3" ht="30">
      <c r="A14" s="73" t="s">
        <v>120</v>
      </c>
      <c r="B14" s="74" t="s">
        <v>121</v>
      </c>
      <c r="C14" s="75">
        <v>0</v>
      </c>
    </row>
    <row r="15" spans="1:3" ht="30">
      <c r="A15" s="73" t="s">
        <v>122</v>
      </c>
      <c r="B15" s="74" t="s">
        <v>123</v>
      </c>
      <c r="C15" s="75">
        <f>C16+C17</f>
        <v>0</v>
      </c>
    </row>
    <row r="16" spans="1:3" ht="49.5" customHeight="1">
      <c r="A16" s="73" t="s">
        <v>124</v>
      </c>
      <c r="B16" s="74" t="s">
        <v>125</v>
      </c>
      <c r="C16" s="75">
        <v>-95367</v>
      </c>
    </row>
    <row r="17" spans="1:3" ht="64.5" customHeight="1">
      <c r="A17" s="73" t="s">
        <v>126</v>
      </c>
      <c r="B17" s="74" t="s">
        <v>127</v>
      </c>
      <c r="C17" s="75">
        <v>95367</v>
      </c>
    </row>
    <row r="18" spans="1:3" ht="30">
      <c r="A18" s="76" t="s">
        <v>128</v>
      </c>
      <c r="B18" s="77"/>
      <c r="C18" s="78" t="s">
        <v>129</v>
      </c>
    </row>
    <row r="19" spans="1:3" ht="15">
      <c r="A19" s="67"/>
      <c r="B19" s="67"/>
      <c r="C19" s="67"/>
    </row>
    <row r="20" spans="1:3" ht="15">
      <c r="A20" s="79" t="s">
        <v>135</v>
      </c>
      <c r="B20" s="79"/>
      <c r="C20" s="79" t="s">
        <v>132</v>
      </c>
    </row>
  </sheetData>
  <sheetProtection/>
  <mergeCells count="2">
    <mergeCell ref="B1:C6"/>
    <mergeCell ref="A7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2017-05-26T08:22:08Z</cp:lastPrinted>
  <dcterms:created xsi:type="dcterms:W3CDTF">2015-11-02T14:23:36Z</dcterms:created>
  <dcterms:modified xsi:type="dcterms:W3CDTF">2017-05-29T09:08:43Z</dcterms:modified>
  <cp:category/>
  <cp:version/>
  <cp:contentType/>
  <cp:contentStatus/>
</cp:coreProperties>
</file>